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480" yWindow="420" windowWidth="12120" windowHeight="7725" tabRatio="919" firstSheet="5" activeTab="14"/>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1"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<sst xmlns="http://schemas.openxmlformats.org/spreadsheetml/2006/main" count="1604" uniqueCount="1102">
  <si>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</si>
  <si>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</si>
  <si>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</si>
  <si>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</si>
  <si>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</si>
  <si>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</si>
  <si>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</si>
  <si>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</si>
  <si>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</si>
  <si>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</si>
  <si>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</si>
  <si>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</si>
  <si>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</si>
  <si>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</si>
  <si>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</si>
  <si>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</si>
  <si>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</si>
  <si>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</si>
  <si>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</si>
  <si>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</si>
  <si>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</si>
  <si>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</si>
  <si>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</si>
  <si>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</si>
  <si>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</si>
  <si>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</si>
  <si>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</si>
  <si>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</si>
  <si>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</si>
  <si>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</si>
  <si>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</si>
  <si>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</si>
  <si>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</si>
  <si>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</si>
  <si>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</si>
  <si>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</si>
  <si>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</si>
  <si>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</si>
  <si>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</si>
  <si>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</si>
  <si>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</si>
  <si>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</si>
  <si>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</si>
  <si>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</si>
  <si>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</si>
  <si>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</si>
  <si>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</si>
  <si>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</si>
  <si>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</si>
  <si>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</si>
  <si>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</si>
  <si>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</si>
  <si>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</si>
  <si>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</si>
  <si>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</si>
  <si>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</si>
  <si>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</si>
  <si>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</si>
  <si>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</si>
  <si>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</si>
  <si>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</si>
  <si>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</si>
  <si>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</si>
  <si>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</si>
  <si>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</si>
  <si>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</si>
  <si>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</si>
  <si>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</si>
  <si>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</si>
  <si>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</si>
  <si>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</si>
  <si>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</si>
  <si>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</si>
  <si>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</si>
  <si>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</si>
  <si>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</si>
  <si>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</si>
  <si>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</si>
  <si>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</si>
  <si>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</si>
  <si>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</si>
  <si>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</si>
  <si>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</si>
  <si>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</si>
  <si>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</si>
  <si>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</si>
  <si>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</si>
  <si>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</si>
  <si>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</si>
  <si>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</si>
  <si>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</si>
  <si>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</si>
  <si>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</si>
  <si>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</si>
  <si>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</si>
  <si>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</si>
  <si>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</si>
  <si>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</si>
  <si>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</si>
  <si>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</si>
  <si>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</si>
  <si>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</si>
  <si>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</si>
  <si>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</si>
  <si>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</si>
  <si>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</si>
  <si>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</si>
  <si>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</si>
  <si>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</si>
  <si>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</si>
  <si>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</si>
  <si>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</si>
  <si>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</si>
  <si>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</si>
  <si>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</si>
  <si>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</si>
  <si>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</si>
  <si>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</si>
  <si>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</si>
  <si>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</si>
  <si>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</si>
  <si>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</si>
  <si>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</si>
  <si>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</si>
  <si>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</si>
  <si>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</si>
  <si>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</si>
  <si>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</si>
  <si>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</si>
  <si>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</si>
  <si>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</si>
  <si>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</si>
  <si>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</si>
  <si>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</si>
  <si>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</si>
  <si>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</si>
  <si>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</si>
  <si>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</si>
  <si>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</si>
  <si>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</si>
  <si>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</si>
  <si>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</si>
  <si>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</si>
  <si>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</si>
  <si>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</si>
  <si>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</si>
  <si>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</si>
  <si>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</si>
  <si>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</si>
  <si>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</si>
  <si>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</si>
  <si>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</si>
  <si>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</si>
  <si>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</si>
  <si>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</si>
  <si>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</si>
  <si>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</si>
  <si>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</si>
  <si>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</si>
  <si>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</si>
  <si>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</si>
  <si>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</si>
  <si>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</si>
  <si>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</si>
  <si>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</si>
  <si>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</si>
  <si>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</si>
  <si>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</si>
  <si>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</si>
  <si>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</si>
  <si>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</si>
  <si>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</si>
  <si>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</si>
  <si>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</si>
  <si>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</si>
  <si>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</si>
  <si>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</si>
  <si>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</si>
  <si>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</si>
  <si>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</si>
  <si>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</si>
  <si>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</si>
  <si>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</si>
  <si>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</si>
  <si>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</si>
  <si>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</si>
  <si>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</si>
  <si>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</si>
  <si>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</si>
  <si>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</si>
  <si>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</si>
  <si>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</si>
  <si>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</si>
  <si>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</si>
  <si>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</si>
  <si>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</si>
  <si>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</si>
  <si>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</si>
  <si>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</si>
  <si>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</si>
  <si>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</si>
  <si>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</si>
  <si>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</si>
  <si>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</si>
  <si>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</si>
  <si>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</si>
  <si>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</si>
  <si>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</si>
  <si>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</si>
  <si>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</si>
  <si>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</si>
  <si>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</si>
  <si>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</si>
  <si>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</si>
  <si>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</si>
  <si>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</si>
  <si>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</si>
  <si>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</si>
  <si>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</si>
  <si>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</si>
  <si>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</si>
  <si>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</si>
  <si>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</si>
  <si>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</si>
  <si>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</si>
  <si>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</si>
  <si>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</si>
  <si>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</si>
  <si>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</si>
  <si>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</si>
  <si>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</si>
  <si>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</si>
  <si>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</si>
  <si>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</si>
  <si>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</si>
  <si>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</si>
  <si>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</si>
  <si>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</si>
  <si>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</si>
  <si>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</si>
  <si>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</si>
  <si>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</si>
  <si>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</si>
  <si>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</si>
  <si>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</si>
  <si>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</si>
  <si>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</si>
  <si>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</si>
  <si>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</si>
  <si>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</si>
  <si>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</si>
  <si>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</si>
  <si>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</si>
  <si>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</si>
  <si>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</si>
  <si>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</si>
  <si>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</si>
  <si>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</si>
  <si>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</si>
  <si>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</si>
  <si>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</si>
  <si>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</si>
  <si>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</si>
  <si>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</si>
  <si>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</si>
  <si>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</si>
  <si>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</si>
  <si>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</si>
  <si>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</si>
  <si>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</si>
  <si>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</si>
  <si>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</si>
  <si>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</si>
  <si>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</si>
  <si>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</si>
  <si>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</si>
  <si>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</si>
  <si>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</si>
  <si>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</si>
  <si>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</si>
  <si>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</si>
  <si>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</si>
  <si>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</si>
  <si>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</si>
  <si>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</si>
  <si>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</si>
  <si>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</si>
  <si>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</si>
  <si>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</si>
  <si>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</si>
  <si>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</si>
  <si>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</si>
  <si>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</si>
  <si>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</si>
  <si>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</si>
  <si>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</si>
  <si>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</si>
  <si>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</si>
  <si>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</si>
  <si>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</si>
  <si>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</si>
  <si>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</si>
  <si>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</si>
  <si>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</si>
  <si>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</si>
  <si>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</si>
  <si>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</si>
  <si>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</si>
  <si>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</si>
  <si>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</si>
  <si>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</si>
  <si>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</si>
  <si>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</si>
  <si>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</si>
  <si>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</si>
  <si>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</si>
  <si>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</si>
  <si>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</si>
  <si>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</si>
  <si>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</si>
  <si>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</si>
  <si>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</si>
  <si>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</si>
  <si>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</si>
  <si>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</si>
  <si>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</si>
  <si>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</si>
  <si>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</si>
  <si>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</si>
  <si>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</si>
  <si>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</si>
  <si>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</si>
  <si>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</si>
  <si>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</si>
  <si>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</si>
  <si>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</si>
  <si>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</si>
  <si>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</si>
  <si>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</si>
  <si>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</si>
  <si>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</si>
  <si>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</si>
  <si>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</si>
  <si>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</si>
  <si>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</si>
  <si>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</si>
  <si>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</si>
  <si>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</si>
  <si>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</si>
  <si>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</si>
  <si>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</si>
  <si>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</si>
  <si>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</si>
  <si>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</si>
  <si>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</si>
  <si>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</si>
  <si>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</si>
  <si>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</si>
  <si>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</si>
  <si>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</si>
  <si>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</si>
  <si>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</si>
  <si>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</si>
  <si>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</si>
  <si>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</si>
  <si>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</si>
  <si>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</si>
  <si>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</si>
  <si>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</si>
  <si>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</si>
  <si>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</si>
  <si>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</si>
  <si>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</si>
  <si>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</si>
  <si>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</si>
  <si>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</si>
  <si>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</si>
  <si>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</si>
  <si>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</si>
  <si>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</si>
  <si>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</si>
  <si>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</si>
  <si>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</si>
  <si>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</si>
  <si>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</si>
  <si>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</si>
  <si>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</si>
  <si>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</si>
  <si>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</si>
  <si>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</si>
  <si>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</si>
  <si>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</si>
  <si>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</si>
  <si>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</si>
  <si>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</si>
  <si>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</si>
  <si>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</si>
  <si>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</si>
  <si>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</si>
  <si>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</si>
  <si>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</si>
  <si>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</si>
  <si>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</si>
  <si>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</si>
  <si>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</si>
  <si>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</si>
  <si>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</si>
  <si>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</si>
  <si>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</si>
  <si>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</si>
  <si>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</si>
  <si>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</si>
  <si>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</si>
  <si>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</si>
  <si>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</si>
  <si>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</si>
  <si>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</si>
  <si>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</si>
  <si>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</si>
  <si>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</si>
  <si>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</si>
  <si>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</si>
  <si>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</si>
  <si>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</si>
  <si>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</si>
  <si>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</si>
  <si>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</si>
  <si>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</si>
  <si>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</si>
  <si>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</si>
  <si>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</si>
  <si>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</si>
  <si>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</si>
  <si>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</si>
  <si>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</si>
  <si>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</si>
  <si>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</si>
  <si>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</si>
  <si>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</si>
  <si>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</si>
  <si>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</si>
  <si>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</si>
  <si>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</si>
  <si>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</si>
  <si>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</si>
  <si>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</si>
  <si>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</si>
  <si>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</si>
  <si>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</si>
  <si>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</si>
  <si>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</si>
  <si>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</si>
  <si>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</si>
  <si>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</si>
  <si>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</si>
  <si>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</si>
  <si>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</si>
  <si>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</si>
  <si>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</si>
  <si>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</si>
  <si>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</si>
  <si>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</si>
  <si>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</si>
  <si>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</si>
  <si>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</si>
  <si>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</si>
  <si>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</si>
  <si>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</si>
  <si>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</si>
  <si>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</si>
  <si>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</si>
  <si>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</si>
  <si>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</si>
  <si>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</si>
  <si>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</si>
  <si>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</si>
  <si>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</si>
  <si>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</si>
  <si>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</si>
  <si>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</si>
  <si>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</si>
  <si>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</si>
  <si>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</si>
  <si>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</si>
  <si>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</si>
  <si>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</si>
  <si>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</si>
  <si>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</si>
  <si>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</si>
  <si>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</si>
  <si>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</si>
  <si>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</si>
  <si>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</si>
  <si>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</si>
  <si>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</si>
  <si>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</si>
  <si>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</si>
  <si>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</si>
  <si>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</si>
  <si>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</si>
  <si>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</si>
  <si>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</si>
  <si>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</si>
  <si>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</si>
  <si>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</si>
  <si>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</si>
  <si>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</si>
  <si>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</si>
  <si>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</si>
  <si>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</si>
  <si>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</si>
  <si>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</si>
  <si>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</si>
  <si>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</si>
  <si>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</si>
  <si>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</si>
  <si>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</si>
  <si>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</si>
  <si>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</si>
  <si>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</si>
  <si>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</si>
  <si>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</si>
  <si>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</si>
  <si>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</si>
  <si>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</si>
  <si>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</si>
  <si>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</si>
  <si>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</si>
  <si>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</si>
  <si>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</si>
  <si>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</si>
  <si>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</si>
  <si>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</si>
  <si>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</si>
  <si>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</si>
  <si>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</si>
  <si>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</si>
  <si>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</si>
  <si>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</si>
  <si>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</si>
  <si>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</si>
  <si>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</si>
  <si>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</si>
  <si>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</si>
  <si>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</si>
  <si>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</si>
  <si>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</si>
  <si>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</si>
  <si>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</si>
  <si>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</si>
  <si>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</si>
  <si>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</si>
  <si>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</si>
  <si>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</si>
  <si>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</si>
  <si>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</si>
  <si>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</si>
  <si>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</si>
  <si>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</si>
  <si>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</si>
  <si>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</si>
  <si>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</si>
  <si>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</si>
  <si>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</si>
  <si>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</si>
  <si>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</si>
  <si>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</si>
  <si>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</si>
  <si>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</si>
  <si>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</si>
  <si>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</si>
  <si>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</si>
  <si>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</si>
  <si>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</si>
  <si>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</si>
  <si>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</si>
  <si>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</si>
  <si>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</si>
  <si>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</si>
  <si>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</si>
  <si>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</si>
  <si>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</si>
  <si>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</si>
  <si>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</si>
  <si>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</si>
  <si>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</si>
  <si>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</si>
  <si>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</si>
  <si>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</si>
  <si>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</si>
  <si>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</si>
  <si>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</si>
  <si>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</si>
  <si>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</si>
  <si>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</si>
  <si>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</si>
  <si>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</si>
  <si>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</si>
  <si>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</si>
  <si>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</si>
  <si>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</si>
  <si>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</si>
  <si>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</si>
  <si>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</si>
  <si>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</si>
  <si>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</si>
  <si>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</si>
  <si>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</si>
  <si>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</si>
  <si>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</si>
  <si>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</si>
  <si>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</si>
  <si>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</si>
  <si>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</si>
  <si>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</si>
  <si>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</si>
  <si>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</si>
  <si>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</si>
  <si>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</si>
  <si>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</si>
  <si>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</si>
  <si>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</si>
  <si>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</si>
  <si>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</si>
  <si>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</si>
  <si>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</si>
  <si>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</si>
  <si>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</si>
  <si>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</si>
  <si>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</si>
  <si>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</si>
  <si>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</si>
  <si>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</si>
  <si>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</si>
  <si>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</si>
  <si>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</si>
  <si>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</si>
  <si>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</si>
  <si>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</si>
  <si>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</si>
  <si>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</si>
  <si>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</si>
  <si>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</si>
  <si>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</si>
  <si>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</si>
  <si>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</si>
  <si>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</si>
  <si>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</si>
  <si>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</si>
  <si>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</si>
  <si>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</si>
  <si>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</si>
  <si>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</si>
  <si>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</si>
  <si>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</si>
  <si>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</si>
  <si>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</si>
  <si>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</si>
  <si>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</si>
  <si>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</si>
  <si>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</si>
  <si>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</si>
  <si>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</si>
  <si>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</si>
  <si>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</si>
  <si>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</si>
  <si>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</si>
  <si>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</si>
  <si>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</si>
  <si>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</si>
  <si>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</si>
  <si>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</si>
  <si>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</si>
  <si>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</si>
  <si>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</si>
  <si>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</si>
  <si>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</si>
  <si>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</si>
  <si>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</si>
  <si>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</si>
  <si>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</si>
  <si>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</si>
  <si>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</si>
  <si>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</si>
  <si>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</si>
  <si>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</si>
  <si>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</si>
  <si>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</si>
  <si>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</si>
  <si>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</si>
  <si>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</si>
  <si>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</si>
  <si>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</si>
  <si>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</si>
  <si>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</si>
  <si>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</si>
  <si>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</si>
  <si>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</si>
  <si>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</si>
  <si>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</si>
  <si>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</si>
  <si>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</si>
  <si>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</si>
  <si>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</si>
  <si>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</si>
  <si>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</si>
  <si>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</si>
  <si>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</si>
  <si>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</si>
  <si>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</si>
  <si>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</si>
  <si>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</si>
  <si>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</si>
  <si>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</si>
  <si>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</si>
  <si>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</si>
  <si>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</si>
  <si>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</si>
  <si>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</si>
  <si>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</si>
  <si>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</si>
  <si>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</si>
  <si>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</si>
  <si>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</si>
  <si>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</si>
  <si>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</si>
  <si>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</si>
  <si>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</si>
  <si>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</si>
  <si>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</si>
  <si>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</si>
  <si>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</si>
  <si>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</si>
  <si>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</si>
  <si>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</si>
  <si>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</si>
  <si>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</si>
  <si>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</si>
  <si>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</si>
  <si>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</si>
  <si>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</si>
  <si>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</si>
  <si>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</si>
  <si>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</si>
  <si>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</si>
  <si>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</si>
  <si>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</si>
  <si>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</si>
  <si>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</si>
  <si>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</si>
  <si>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</si>
  <si>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</si>
  <si>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</si>
  <si>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</si>
  <si>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</si>
  <si>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</si>
  <si>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</si>
  <si>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</si>
  <si>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</si>
  <si>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</si>
  <si>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</si>
  <si>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</si>
  <si>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</si>
  <si>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</si>
  <si>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</si>
  <si>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</si>
  <si>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</si>
  <si>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</si>
  <si>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</si>
  <si>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</si>
  <si>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</si>
  <si>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</si>
  <si>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</si>
  <si>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</si>
  <si>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</si>
  <si>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</si>
  <si>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</si>
  <si>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</si>
  <si>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</si>
  <si>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</si>
  <si>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</si>
  <si>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</si>
  <si>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</si>
  <si>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</si>
  <si>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</si>
  <si>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</si>
  <si>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</si>
  <si>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</si>
  <si>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</si>
  <si>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</si>
  <si>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</si>
  <si>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</si>
  <si>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</si>
  <si>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</si>
  <si>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</si>
  <si>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</si>
  <si>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</si>
  <si>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</si>
  <si>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</si>
  <si>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</si>
  <si>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</si>
  <si>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</si>
  <si>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</si>
  <si>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</si>
  <si>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</si>
  <si>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</si>
  <si>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</si>
  <si>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</si>
  <si>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</si>
  <si>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</si>
  <si>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</si>
  <si>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</si>
  <si>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</si>
  <si>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</si>
  <si>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</si>
  <si>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</si>
  <si>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</si>
  <si>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</si>
  <si>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</si>
  <si>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</si>
  <si>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</si>
  <si>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</si>
  <si>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</si>
  <si>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</si>
  <si>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</si>
  <si>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</si>
  <si>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</si>
  <si>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</si>
  <si>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</si>
  <si>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</si>
  <si>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</si>
  <si>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</si>
  <si>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</si>
  <si>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</si>
  <si>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</si>
  <si>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</si>
  <si>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</si>
  <si>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</si>
  <si>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</si>
  <si>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</si>
  <si>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</si>
  <si>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</si>
  <si>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</si>
  <si>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</si>
  <si>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</si>
  <si>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</si>
  <si>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</si>
  <si>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</si>
  <si>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</si>
  <si>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</si>
  <si>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</si>
  <si>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</si>
  <si>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</si>
  <si>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</si>
  <si>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</si>
  <si>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</si>
  <si>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</si>
  <si>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</si>
  <si>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</si>
  <si>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</si>
  <si>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</si>
  <si>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</si>
  <si>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</si>
  <si>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</si>
  <si>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</si>
  <si>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</si>
  <si>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</si>
  <si>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</si>
  <si>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</si>
  <si>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</si>
  <si>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</si>
  <si>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</si>
  <si>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</si>
  <si>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</si>
  <si>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</si>
  <si>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</si>
  <si>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</si>
  <si>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</si>
  <si>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</si>
  <si>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</si>
  <si>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</si>
  <si>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</si>
  <si>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</si>
  <si>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</si>
  <si>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</si>
  <si>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</si>
  <si>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</si>
  <si>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</si>
  <si>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</si>
  <si>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</si>
  <si>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</si>
  <si>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</si>
  <si>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</si>
  <si>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</si>
  <si>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</si>
  <si>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</si>
  <si>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</si>
  <si>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</si>
  <si>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</si>
  <si>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</si>
  <si>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</si>
  <si>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</si>
  <si>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</si>
  <si>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</si>
  <si>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</si>
  <si>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</si>
  <si>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</si>
  <si>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</si>
  <si>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</si>
  <si>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</si>
  <si>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</si>
  <si>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</si>
  <si>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</si>
  <si>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</si>
  <si>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</si>
  <si>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</si>
  <si>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</si>
  <si>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</si>
  <si>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</si>
  <si>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</si>
  <si>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</si>
  <si>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</si>
  <si>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</si>
  <si>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</si>
  <si>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</si>
  <si>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</si>
  <si>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</si>
  <si>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</si>
  <si>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</si>
  <si>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</si>
  <si>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</si>
  <si>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</si>
  <si>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</si>
  <si>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</si>
  <si>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</si>
  <si>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</si>
  <si>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</si>
  <si>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</si>
  <si>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</si>
  <si>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</si>
  <si>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</si>
  <si>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</si>
  <si>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</si>
  <si>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</si>
  <si>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</si>
  <si>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</si>
  <si>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</si>
  <si>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</si>
  <si>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</si>
  <si>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</si>
  <si>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</si>
  <si>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</si>
  <si>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</si>
  <si>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</si>
  <si>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</si>
  <si>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</si>
  <si>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</si>
  <si>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</si>
  <si>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</si>
  <si>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</si>
  <si>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</si>
  <si>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</si>
  <si>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</si>
  <si>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</si>
  <si>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</si>
  <si>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</si>
  <si>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</si>
  <si>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</si>
  <si>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</si>
  <si>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</si>
  <si>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</si>
  <si>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</si>
  <si>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</si>
  <si>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</si>
  <si>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</si>
  <si>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</si>
  <si>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</si>
  <si>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</si>
  <si>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</si>
  <si>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</si>
  <si>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</si>
  <si>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</si>
  <si>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</si>
  <si>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</si>
  <si>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</si>
  <si>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</si>
  <si>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</si>
  <si>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</si>
  <si>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</si>
  <si>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</si>
  <si>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</si>
  <si>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</si>
  <si>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</si>
  <si>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</si>
  <si>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</si>
  <si>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</si>
  <si>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</si>
  <si>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</si>
  <si>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</si>
  <si>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</si>
  <si>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</si>
  <si>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</si>
  <si>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</si>
  <si>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</si>
  <si>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</si>
  <si>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</si>
  <si>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</si>
  <si>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</si>
  <si>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</si>
  <si>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</si>
  <si>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</si>
  <si>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</si>
  <si>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</si>
  <si>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</si>
  <si>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</si>
  <si>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</si>
  <si>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</si>
  <si>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</si>
  <si>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</si>
  <si>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</si>
  <si>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</si>
  <si>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</si>
  <si>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</si>
  <si>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</si>
  <si>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</si>
  <si>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</si>
  <si>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</si>
  <si>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</si>
  <si>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</si>
  <si>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</si>
  <si>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</si>
  <si>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</si>
  <si>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</si>
  <si>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</si>
  <si>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</si>
  <si>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</si>
  <si>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</si>
  <si>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</si>
  <si>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</si>
  <si>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</si>
  <si>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</si>
  <si>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</si>
  <si>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</si>
  <si>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</si>
  <si>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</si>
  <si>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</si>
  <si>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</si>
  <si>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</si>
  <si>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</si>
  <si>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</si>
  <si>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</si>
  <si>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</si>
  <si>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</si>
  <si>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</si>
  <si>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</si>
  <si>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Elazığ Defterdarlığı</t>
  </si>
  <si>
    <t>Muhakemat Müdürlüğü</t>
  </si>
  <si>
    <t>SGB.net</t>
  </si>
  <si>
    <t>Hazırlayan: Vahdettin BALBAY</t>
  </si>
  <si>
    <t>Onaylayan: Osman AKDEMİR</t>
  </si>
  <si>
    <t xml:space="preserve">Yol Tazminatı Süreci </t>
  </si>
  <si>
    <t>Muhakemat Süreci</t>
  </si>
  <si>
    <t>Mutemetlik İşlemleri</t>
  </si>
  <si>
    <t>Yol Tazminatı Ödeme İşlemleri Süreci</t>
  </si>
  <si>
    <t>Personel Alacağının En Kısa Sürede Ödenmesi</t>
  </si>
  <si>
    <t>Muhakemat Müdürü</t>
  </si>
  <si>
    <t>Müşavir Hazine Avukatı</t>
  </si>
  <si>
    <t>Hazine Avukatı</t>
  </si>
  <si>
    <t>Mutemet</t>
  </si>
  <si>
    <t>Bilgisayar</t>
  </si>
  <si>
    <t>Keşif Tutanakları</t>
  </si>
  <si>
    <t>1</t>
  </si>
  <si>
    <t>Ödeme Emri Belgesi</t>
  </si>
  <si>
    <t>Çeşitli Ödemeler Belgesi</t>
  </si>
  <si>
    <t>2</t>
  </si>
  <si>
    <t>Teslim Belgesi</t>
  </si>
  <si>
    <t>3</t>
  </si>
  <si>
    <t>3717 Sayılı Kanun</t>
  </si>
  <si>
    <t xml:space="preserve"> -</t>
  </si>
  <si>
    <t>Yazıcı</t>
  </si>
  <si>
    <t>Harcama Yönetim Sistemi</t>
  </si>
  <si>
    <t>Fotokopi Makinası</t>
  </si>
  <si>
    <t>Yol Tazminatı</t>
  </si>
  <si>
    <t xml:space="preserve">Yol Tazminatına İlişkin Keşif Tutanakların Hazine Avukatı tarafından Mutemete vermesi ile Başlayıhp Ödeme Emri Belgesinin Saymalığa Teslimi ile </t>
  </si>
  <si>
    <t>Her Seferinde</t>
  </si>
  <si>
    <t>Muhakemat Müdürü ,Mutemet</t>
  </si>
  <si>
    <t>Hazine Avukatı Tarafından Keşif Tutanakların Gelmesi</t>
  </si>
  <si>
    <t>İhsan AYGEÇ</t>
  </si>
  <si>
    <t>elazig_ihsana@bahum.gov.tr</t>
  </si>
  <si>
    <t>Hazine avukatı</t>
  </si>
  <si>
    <t>Yalçın YILMAZ</t>
  </si>
  <si>
    <t>elazig_yalciny@bahum.gov.tr</t>
  </si>
  <si>
    <t>Vahdettin BALBAY</t>
  </si>
  <si>
    <t>elazig_vahdettinb@bahum.gov.tr</t>
  </si>
  <si>
    <t>Şef</t>
  </si>
  <si>
    <t>Sevgül ARPACIOĞLU</t>
  </si>
  <si>
    <t>elazig_sevgula@bahum.gov.tr</t>
  </si>
  <si>
    <t>Filiz GÜL</t>
  </si>
  <si>
    <t>elazig_filizg@bahum.gov.tr</t>
  </si>
  <si>
    <t>Veri Hazırlama ve Kontrol İşletmeni</t>
  </si>
  <si>
    <t>Keşif Tutanakların Mutemede Verilmesi ile Başlayıp Yol Tazminatının Ödenmesi için Ödeme Emri Belgesinin Saymanlığa Teslim Edilmesine Kadar Süreci Kapsar</t>
  </si>
  <si>
    <t>Yol Tazminatı Ödeme Süreci İletişim Akış Diyagramı</t>
  </si>
</sst>
</file>

<file path=xl/styles.xml><?xml version="1.0" encoding="utf-8"?>
<styleSheet xmlns="http://schemas.openxmlformats.org/spreadsheetml/2006/main">
  <fonts count="3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68">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3" fillId="0" borderId="1" xfId="0" applyNumberFormat="1" applyFont="1" applyBorder="1" applyProtection="1">
      <protection locked="0"/>
    </xf>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2">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571500</xdr:colOff>
      <xdr:row>3</xdr:row>
      <xdr:rowOff>33130</xdr:rowOff>
    </xdr:from>
    <xdr:to>
      <xdr:col>6</xdr:col>
      <xdr:colOff>157370</xdr:colOff>
      <xdr:row>5</xdr:row>
      <xdr:rowOff>212480</xdr:rowOff>
    </xdr:to>
    <xdr:sp macro="" textlink="">
      <xdr:nvSpPr>
        <xdr:cNvPr id="2" name="4 Akış Çizelgesi: Sonlandırıcı"/>
        <xdr:cNvSpPr/>
      </xdr:nvSpPr>
      <xdr:spPr>
        <a:xfrm>
          <a:off x="1946413" y="819978"/>
          <a:ext cx="2335696" cy="61004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Hazine</a:t>
          </a:r>
          <a:r>
            <a:rPr lang="tr-TR" baseline="0"/>
            <a:t> Avukatı Tarafından Yol Tazminatının Ödenmesi Talebinin Gelmesi</a:t>
          </a:r>
          <a:endParaRPr lang="tr-TR"/>
        </a:p>
      </xdr:txBody>
    </xdr:sp>
    <xdr:clientData/>
  </xdr:twoCellAnchor>
  <xdr:twoCellAnchor>
    <xdr:from>
      <xdr:col>3</xdr:col>
      <xdr:colOff>198783</xdr:colOff>
      <xdr:row>6</xdr:row>
      <xdr:rowOff>212480</xdr:rowOff>
    </xdr:from>
    <xdr:to>
      <xdr:col>5</xdr:col>
      <xdr:colOff>543786</xdr:colOff>
      <xdr:row>9</xdr:row>
      <xdr:rowOff>4460</xdr:rowOff>
    </xdr:to>
    <xdr:sp macro="" textlink="">
      <xdr:nvSpPr>
        <xdr:cNvPr id="3" name="1 Akış Çizelgesi: İşlem"/>
        <xdr:cNvSpPr/>
      </xdr:nvSpPr>
      <xdr:spPr>
        <a:xfrm>
          <a:off x="2261153" y="1645371"/>
          <a:ext cx="1719916"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Mutemet Tarafından Keşif Tutanakların Teslim</a:t>
          </a:r>
          <a:r>
            <a:rPr lang="tr-TR" baseline="0"/>
            <a:t> Alınması </a:t>
          </a:r>
          <a:endParaRPr lang="tr-TR"/>
        </a:p>
      </xdr:txBody>
    </xdr:sp>
    <xdr:clientData/>
  </xdr:twoCellAnchor>
  <xdr:twoCellAnchor>
    <xdr:from>
      <xdr:col>4</xdr:col>
      <xdr:colOff>109904</xdr:colOff>
      <xdr:row>13</xdr:row>
      <xdr:rowOff>28003</xdr:rowOff>
    </xdr:from>
    <xdr:to>
      <xdr:col>4</xdr:col>
      <xdr:colOff>622789</xdr:colOff>
      <xdr:row>14</xdr:row>
      <xdr:rowOff>42666</xdr:rowOff>
    </xdr:to>
    <xdr:sp macro="" textlink="">
      <xdr:nvSpPr>
        <xdr:cNvPr id="5" name="5 Akış Çizelgesi: Karar"/>
        <xdr:cNvSpPr/>
      </xdr:nvSpPr>
      <xdr:spPr>
        <a:xfrm>
          <a:off x="2859730" y="2968329"/>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6</xdr:col>
      <xdr:colOff>230957</xdr:colOff>
      <xdr:row>7</xdr:row>
      <xdr:rowOff>31307</xdr:rowOff>
    </xdr:from>
    <xdr:to>
      <xdr:col>7</xdr:col>
      <xdr:colOff>438978</xdr:colOff>
      <xdr:row>8</xdr:row>
      <xdr:rowOff>192499</xdr:rowOff>
    </xdr:to>
    <xdr:sp macro="" textlink="">
      <xdr:nvSpPr>
        <xdr:cNvPr id="7" name="7 Akış Çizelgesi: Belge"/>
        <xdr:cNvSpPr/>
      </xdr:nvSpPr>
      <xdr:spPr>
        <a:xfrm>
          <a:off x="4355696" y="1679546"/>
          <a:ext cx="895478" cy="37654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Keşif</a:t>
          </a:r>
          <a:r>
            <a:rPr lang="tr-TR" baseline="0"/>
            <a:t> Tutanakları</a:t>
          </a:r>
          <a:endParaRPr lang="tr-TR"/>
        </a:p>
      </xdr:txBody>
    </xdr:sp>
    <xdr:clientData/>
  </xdr:twoCellAnchor>
  <xdr:twoCellAnchor>
    <xdr:from>
      <xdr:col>4</xdr:col>
      <xdr:colOff>629479</xdr:colOff>
      <xdr:row>17</xdr:row>
      <xdr:rowOff>90769</xdr:rowOff>
    </xdr:from>
    <xdr:to>
      <xdr:col>7</xdr:col>
      <xdr:colOff>198783</xdr:colOff>
      <xdr:row>19</xdr:row>
      <xdr:rowOff>98096</xdr:rowOff>
    </xdr:to>
    <xdr:sp macro="" textlink="">
      <xdr:nvSpPr>
        <xdr:cNvPr id="12" name="1 Akış Çizelgesi: İşlem"/>
        <xdr:cNvSpPr/>
      </xdr:nvSpPr>
      <xdr:spPr>
        <a:xfrm>
          <a:off x="3379305" y="3892486"/>
          <a:ext cx="1631674" cy="4380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a:t>
          </a:r>
          <a:r>
            <a:rPr lang="tr-TR" baseline="0"/>
            <a:t> Sisteminde Bütçeleştirme İşleminin Yapılması</a:t>
          </a:r>
          <a:endParaRPr lang="tr-TR"/>
        </a:p>
      </xdr:txBody>
    </xdr:sp>
    <xdr:clientData/>
  </xdr:twoCellAnchor>
  <xdr:twoCellAnchor>
    <xdr:from>
      <xdr:col>3</xdr:col>
      <xdr:colOff>124240</xdr:colOff>
      <xdr:row>10</xdr:row>
      <xdr:rowOff>16564</xdr:rowOff>
    </xdr:from>
    <xdr:to>
      <xdr:col>6</xdr:col>
      <xdr:colOff>1</xdr:colOff>
      <xdr:row>12</xdr:row>
      <xdr:rowOff>294</xdr:rowOff>
    </xdr:to>
    <xdr:sp macro="" textlink="">
      <xdr:nvSpPr>
        <xdr:cNvPr id="13" name="1 Akış Çizelgesi: İşlem"/>
        <xdr:cNvSpPr/>
      </xdr:nvSpPr>
      <xdr:spPr>
        <a:xfrm>
          <a:off x="2186610" y="2310847"/>
          <a:ext cx="1938130" cy="41442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Keşif Tutakların İncelenmesi</a:t>
          </a:r>
        </a:p>
      </xdr:txBody>
    </xdr:sp>
    <xdr:clientData/>
  </xdr:twoCellAnchor>
  <xdr:twoCellAnchor>
    <xdr:from>
      <xdr:col>2</xdr:col>
      <xdr:colOff>74544</xdr:colOff>
      <xdr:row>15</xdr:row>
      <xdr:rowOff>5071</xdr:rowOff>
    </xdr:from>
    <xdr:to>
      <xdr:col>4</xdr:col>
      <xdr:colOff>314738</xdr:colOff>
      <xdr:row>16</xdr:row>
      <xdr:rowOff>99390</xdr:rowOff>
    </xdr:to>
    <xdr:sp macro="" textlink="">
      <xdr:nvSpPr>
        <xdr:cNvPr id="14" name="4 Akış Çizelgesi: Sonlandırıcı"/>
        <xdr:cNvSpPr/>
      </xdr:nvSpPr>
      <xdr:spPr>
        <a:xfrm>
          <a:off x="1449457" y="3376093"/>
          <a:ext cx="1615107" cy="30966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Keşif Tutanakları Uygundur</a:t>
          </a:r>
        </a:p>
      </xdr:txBody>
    </xdr:sp>
    <xdr:clientData/>
  </xdr:twoCellAnchor>
  <xdr:twoCellAnchor>
    <xdr:from>
      <xdr:col>4</xdr:col>
      <xdr:colOff>596348</xdr:colOff>
      <xdr:row>15</xdr:row>
      <xdr:rowOff>35336</xdr:rowOff>
    </xdr:from>
    <xdr:to>
      <xdr:col>7</xdr:col>
      <xdr:colOff>430695</xdr:colOff>
      <xdr:row>16</xdr:row>
      <xdr:rowOff>140804</xdr:rowOff>
    </xdr:to>
    <xdr:sp macro="" textlink="">
      <xdr:nvSpPr>
        <xdr:cNvPr id="15" name="4 Akış Çizelgesi: Sonlandırıcı"/>
        <xdr:cNvSpPr/>
      </xdr:nvSpPr>
      <xdr:spPr>
        <a:xfrm>
          <a:off x="3346174" y="3406358"/>
          <a:ext cx="1896717" cy="32081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Keşif Tutanağı Uygun Değildir.</a:t>
          </a:r>
        </a:p>
      </xdr:txBody>
    </xdr:sp>
    <xdr:clientData/>
  </xdr:twoCellAnchor>
  <xdr:twoCellAnchor>
    <xdr:from>
      <xdr:col>2</xdr:col>
      <xdr:colOff>107673</xdr:colOff>
      <xdr:row>17</xdr:row>
      <xdr:rowOff>98093</xdr:rowOff>
    </xdr:from>
    <xdr:to>
      <xdr:col>4</xdr:col>
      <xdr:colOff>80281</xdr:colOff>
      <xdr:row>19</xdr:row>
      <xdr:rowOff>105419</xdr:rowOff>
    </xdr:to>
    <xdr:sp macro="" textlink="">
      <xdr:nvSpPr>
        <xdr:cNvPr id="17" name="1 Akış Çizelgesi: İşlem"/>
        <xdr:cNvSpPr/>
      </xdr:nvSpPr>
      <xdr:spPr>
        <a:xfrm>
          <a:off x="1482586" y="3899810"/>
          <a:ext cx="1347521" cy="438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 Sisteminde Süreç Kaydının Yapılması</a:t>
          </a:r>
        </a:p>
      </xdr:txBody>
    </xdr:sp>
    <xdr:clientData/>
  </xdr:twoCellAnchor>
  <xdr:twoCellAnchor>
    <xdr:from>
      <xdr:col>4</xdr:col>
      <xdr:colOff>364435</xdr:colOff>
      <xdr:row>5</xdr:row>
      <xdr:rowOff>212480</xdr:rowOff>
    </xdr:from>
    <xdr:to>
      <xdr:col>4</xdr:col>
      <xdr:colOff>371285</xdr:colOff>
      <xdr:row>6</xdr:row>
      <xdr:rowOff>212480</xdr:rowOff>
    </xdr:to>
    <xdr:cxnSp macro="">
      <xdr:nvCxnSpPr>
        <xdr:cNvPr id="20" name="Düz Ok Bağlayıcısı 19"/>
        <xdr:cNvCxnSpPr>
          <a:stCxn id="2" idx="2"/>
          <a:endCxn id="3" idx="0"/>
        </xdr:cNvCxnSpPr>
      </xdr:nvCxnSpPr>
      <xdr:spPr>
        <a:xfrm rot="16200000" flipH="1">
          <a:off x="3010012" y="1534272"/>
          <a:ext cx="215348" cy="6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371285</xdr:colOff>
      <xdr:row>9</xdr:row>
      <xdr:rowOff>4460</xdr:rowOff>
    </xdr:from>
    <xdr:to>
      <xdr:col>4</xdr:col>
      <xdr:colOff>405849</xdr:colOff>
      <xdr:row>10</xdr:row>
      <xdr:rowOff>16564</xdr:rowOff>
    </xdr:to>
    <xdr:cxnSp macro="">
      <xdr:nvCxnSpPr>
        <xdr:cNvPr id="22" name="Düz Ok Bağlayıcısı 21"/>
        <xdr:cNvCxnSpPr>
          <a:stCxn id="3" idx="2"/>
          <a:endCxn id="13" idx="0"/>
        </xdr:cNvCxnSpPr>
      </xdr:nvCxnSpPr>
      <xdr:spPr>
        <a:xfrm rot="16200000" flipH="1">
          <a:off x="3024667" y="2179839"/>
          <a:ext cx="227452" cy="345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366348</xdr:colOff>
      <xdr:row>12</xdr:row>
      <xdr:rowOff>293</xdr:rowOff>
    </xdr:from>
    <xdr:to>
      <xdr:col>4</xdr:col>
      <xdr:colOff>405850</xdr:colOff>
      <xdr:row>13</xdr:row>
      <xdr:rowOff>28002</xdr:rowOff>
    </xdr:to>
    <xdr:cxnSp macro="">
      <xdr:nvCxnSpPr>
        <xdr:cNvPr id="26" name="Düz Ok Bağlayıcısı 25"/>
        <xdr:cNvCxnSpPr>
          <a:stCxn id="13" idx="2"/>
          <a:endCxn id="5" idx="0"/>
        </xdr:cNvCxnSpPr>
      </xdr:nvCxnSpPr>
      <xdr:spPr>
        <a:xfrm rot="5400000">
          <a:off x="3014396" y="2827049"/>
          <a:ext cx="243057" cy="395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194642</xdr:colOff>
      <xdr:row>13</xdr:row>
      <xdr:rowOff>143009</xdr:rowOff>
    </xdr:from>
    <xdr:to>
      <xdr:col>4</xdr:col>
      <xdr:colOff>109905</xdr:colOff>
      <xdr:row>15</xdr:row>
      <xdr:rowOff>5071</xdr:rowOff>
    </xdr:to>
    <xdr:cxnSp macro="">
      <xdr:nvCxnSpPr>
        <xdr:cNvPr id="28" name="Dirsek Bağlayıcısı 27"/>
        <xdr:cNvCxnSpPr>
          <a:stCxn id="5" idx="1"/>
          <a:endCxn id="14" idx="0"/>
        </xdr:cNvCxnSpPr>
      </xdr:nvCxnSpPr>
      <xdr:spPr>
        <a:xfrm rot="10800000" flipV="1">
          <a:off x="2257012" y="3083335"/>
          <a:ext cx="602719" cy="29275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622789</xdr:colOff>
      <xdr:row>13</xdr:row>
      <xdr:rowOff>143009</xdr:rowOff>
    </xdr:from>
    <xdr:to>
      <xdr:col>6</xdr:col>
      <xdr:colOff>169794</xdr:colOff>
      <xdr:row>15</xdr:row>
      <xdr:rowOff>35336</xdr:rowOff>
    </xdr:to>
    <xdr:cxnSp macro="">
      <xdr:nvCxnSpPr>
        <xdr:cNvPr id="30" name="Dirsek Bağlayıcısı 29"/>
        <xdr:cNvCxnSpPr>
          <a:stCxn id="5" idx="3"/>
          <a:endCxn id="15" idx="0"/>
        </xdr:cNvCxnSpPr>
      </xdr:nvCxnSpPr>
      <xdr:spPr>
        <a:xfrm>
          <a:off x="3372615" y="3083335"/>
          <a:ext cx="921918" cy="32302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93978</xdr:colOff>
      <xdr:row>16</xdr:row>
      <xdr:rowOff>98091</xdr:rowOff>
    </xdr:from>
    <xdr:to>
      <xdr:col>3</xdr:col>
      <xdr:colOff>252409</xdr:colOff>
      <xdr:row>17</xdr:row>
      <xdr:rowOff>98093</xdr:rowOff>
    </xdr:to>
    <xdr:cxnSp macro="">
      <xdr:nvCxnSpPr>
        <xdr:cNvPr id="34" name="Düz Ok Bağlayıcısı 33"/>
        <xdr:cNvCxnSpPr>
          <a:endCxn id="17" idx="0"/>
        </xdr:cNvCxnSpPr>
      </xdr:nvCxnSpPr>
      <xdr:spPr>
        <a:xfrm rot="5400000">
          <a:off x="2127889" y="3712920"/>
          <a:ext cx="215349" cy="1584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70403</xdr:colOff>
      <xdr:row>16</xdr:row>
      <xdr:rowOff>140805</xdr:rowOff>
    </xdr:from>
    <xdr:to>
      <xdr:col>6</xdr:col>
      <xdr:colOff>169794</xdr:colOff>
      <xdr:row>17</xdr:row>
      <xdr:rowOff>90770</xdr:rowOff>
    </xdr:to>
    <xdr:cxnSp macro="">
      <xdr:nvCxnSpPr>
        <xdr:cNvPr id="40" name="Düz Ok Bağlayıcısı 39"/>
        <xdr:cNvCxnSpPr>
          <a:stCxn id="15" idx="2"/>
          <a:endCxn id="12" idx="0"/>
        </xdr:cNvCxnSpPr>
      </xdr:nvCxnSpPr>
      <xdr:spPr>
        <a:xfrm rot="5400000">
          <a:off x="4162182" y="3760135"/>
          <a:ext cx="165312" cy="993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543786</xdr:colOff>
      <xdr:row>8</xdr:row>
      <xdr:rowOff>796</xdr:rowOff>
    </xdr:from>
    <xdr:to>
      <xdr:col>6</xdr:col>
      <xdr:colOff>230957</xdr:colOff>
      <xdr:row>8</xdr:row>
      <xdr:rowOff>4229</xdr:rowOff>
    </xdr:to>
    <xdr:cxnSp macro="">
      <xdr:nvCxnSpPr>
        <xdr:cNvPr id="53" name="Düz Ok Bağlayıcısı 52"/>
        <xdr:cNvCxnSpPr>
          <a:stCxn id="3" idx="3"/>
          <a:endCxn id="7" idx="1"/>
        </xdr:cNvCxnSpPr>
      </xdr:nvCxnSpPr>
      <xdr:spPr>
        <a:xfrm>
          <a:off x="3981069" y="1864383"/>
          <a:ext cx="374627" cy="34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0</xdr:col>
      <xdr:colOff>554935</xdr:colOff>
      <xdr:row>17</xdr:row>
      <xdr:rowOff>57979</xdr:rowOff>
    </xdr:from>
    <xdr:to>
      <xdr:col>2</xdr:col>
      <xdr:colOff>2014</xdr:colOff>
      <xdr:row>19</xdr:row>
      <xdr:rowOff>212721</xdr:rowOff>
    </xdr:to>
    <xdr:sp macro="" textlink="">
      <xdr:nvSpPr>
        <xdr:cNvPr id="102" name="101 Akış Çizelgesi: Manyetik Disk"/>
        <xdr:cNvSpPr/>
      </xdr:nvSpPr>
      <xdr:spPr>
        <a:xfrm>
          <a:off x="554935" y="3859696"/>
          <a:ext cx="821992" cy="585438"/>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SGB.net</a:t>
          </a:r>
        </a:p>
      </xdr:txBody>
    </xdr:sp>
    <xdr:clientData/>
  </xdr:twoCellAnchor>
  <xdr:twoCellAnchor>
    <xdr:from>
      <xdr:col>2</xdr:col>
      <xdr:colOff>41413</xdr:colOff>
      <xdr:row>20</xdr:row>
      <xdr:rowOff>66260</xdr:rowOff>
    </xdr:from>
    <xdr:to>
      <xdr:col>4</xdr:col>
      <xdr:colOff>248478</xdr:colOff>
      <xdr:row>22</xdr:row>
      <xdr:rowOff>182216</xdr:rowOff>
    </xdr:to>
    <xdr:sp macro="" textlink="">
      <xdr:nvSpPr>
        <xdr:cNvPr id="103" name="102 Akış Çizelgesi: İşlem"/>
        <xdr:cNvSpPr/>
      </xdr:nvSpPr>
      <xdr:spPr>
        <a:xfrm>
          <a:off x="1416326" y="4514021"/>
          <a:ext cx="1581978" cy="54665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Ödeneğinin Bulunup Bulunmadığının İncelenmesi</a:t>
          </a:r>
        </a:p>
      </xdr:txBody>
    </xdr:sp>
    <xdr:clientData/>
  </xdr:twoCellAnchor>
  <xdr:twoCellAnchor>
    <xdr:from>
      <xdr:col>0</xdr:col>
      <xdr:colOff>588064</xdr:colOff>
      <xdr:row>20</xdr:row>
      <xdr:rowOff>149087</xdr:rowOff>
    </xdr:from>
    <xdr:to>
      <xdr:col>1</xdr:col>
      <xdr:colOff>612912</xdr:colOff>
      <xdr:row>22</xdr:row>
      <xdr:rowOff>77199</xdr:rowOff>
    </xdr:to>
    <xdr:sp macro="" textlink="">
      <xdr:nvSpPr>
        <xdr:cNvPr id="104" name="103 Çerçeve"/>
        <xdr:cNvSpPr/>
      </xdr:nvSpPr>
      <xdr:spPr>
        <a:xfrm>
          <a:off x="588064" y="4596848"/>
          <a:ext cx="712305" cy="358808"/>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323022</xdr:colOff>
      <xdr:row>23</xdr:row>
      <xdr:rowOff>107674</xdr:rowOff>
    </xdr:from>
    <xdr:to>
      <xdr:col>3</xdr:col>
      <xdr:colOff>368257</xdr:colOff>
      <xdr:row>25</xdr:row>
      <xdr:rowOff>41859</xdr:rowOff>
    </xdr:to>
    <xdr:sp macro="" textlink="">
      <xdr:nvSpPr>
        <xdr:cNvPr id="105" name="104 Akış Çizelgesi: Karar"/>
        <xdr:cNvSpPr/>
      </xdr:nvSpPr>
      <xdr:spPr>
        <a:xfrm>
          <a:off x="1697935" y="5201478"/>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405849</xdr:colOff>
      <xdr:row>23</xdr:row>
      <xdr:rowOff>198784</xdr:rowOff>
    </xdr:from>
    <xdr:to>
      <xdr:col>2</xdr:col>
      <xdr:colOff>60530</xdr:colOff>
      <xdr:row>25</xdr:row>
      <xdr:rowOff>148462</xdr:rowOff>
    </xdr:to>
    <xdr:sp macro="" textlink="">
      <xdr:nvSpPr>
        <xdr:cNvPr id="106" name="105 Akış Çizelgesi: Sonlandırıcı"/>
        <xdr:cNvSpPr/>
      </xdr:nvSpPr>
      <xdr:spPr>
        <a:xfrm>
          <a:off x="405849" y="5292588"/>
          <a:ext cx="1029594" cy="38037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Ödeneği Var</a:t>
          </a:r>
        </a:p>
      </xdr:txBody>
    </xdr:sp>
    <xdr:clientData/>
  </xdr:twoCellAnchor>
  <xdr:twoCellAnchor>
    <xdr:from>
      <xdr:col>3</xdr:col>
      <xdr:colOff>646043</xdr:colOff>
      <xdr:row>23</xdr:row>
      <xdr:rowOff>132522</xdr:rowOff>
    </xdr:from>
    <xdr:to>
      <xdr:col>5</xdr:col>
      <xdr:colOff>347869</xdr:colOff>
      <xdr:row>25</xdr:row>
      <xdr:rowOff>90483</xdr:rowOff>
    </xdr:to>
    <xdr:sp macro="" textlink="">
      <xdr:nvSpPr>
        <xdr:cNvPr id="107" name="106 Akış Çizelgesi: Sonlandırıcı"/>
        <xdr:cNvSpPr/>
      </xdr:nvSpPr>
      <xdr:spPr>
        <a:xfrm>
          <a:off x="2708413" y="5226326"/>
          <a:ext cx="1076739" cy="38865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Ödeneği Yok</a:t>
          </a:r>
        </a:p>
      </xdr:txBody>
    </xdr:sp>
    <xdr:clientData/>
  </xdr:twoCellAnchor>
  <xdr:twoCellAnchor>
    <xdr:from>
      <xdr:col>2</xdr:col>
      <xdr:colOff>60530</xdr:colOff>
      <xdr:row>24</xdr:row>
      <xdr:rowOff>74767</xdr:rowOff>
    </xdr:from>
    <xdr:to>
      <xdr:col>2</xdr:col>
      <xdr:colOff>323022</xdr:colOff>
      <xdr:row>24</xdr:row>
      <xdr:rowOff>173623</xdr:rowOff>
    </xdr:to>
    <xdr:cxnSp macro="">
      <xdr:nvCxnSpPr>
        <xdr:cNvPr id="109" name="108 Dirsek Bağlayıcısı"/>
        <xdr:cNvCxnSpPr>
          <a:stCxn id="105" idx="1"/>
          <a:endCxn id="106" idx="3"/>
        </xdr:cNvCxnSpPr>
      </xdr:nvCxnSpPr>
      <xdr:spPr>
        <a:xfrm rot="10800000" flipV="1">
          <a:off x="1435443" y="5383919"/>
          <a:ext cx="262492" cy="9885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368257</xdr:colOff>
      <xdr:row>24</xdr:row>
      <xdr:rowOff>74767</xdr:rowOff>
    </xdr:from>
    <xdr:to>
      <xdr:col>3</xdr:col>
      <xdr:colOff>646043</xdr:colOff>
      <xdr:row>24</xdr:row>
      <xdr:rowOff>111503</xdr:rowOff>
    </xdr:to>
    <xdr:cxnSp macro="">
      <xdr:nvCxnSpPr>
        <xdr:cNvPr id="113" name="112 Dirsek Bağlayıcısı"/>
        <xdr:cNvCxnSpPr>
          <a:stCxn id="105" idx="3"/>
          <a:endCxn id="107" idx="1"/>
        </xdr:cNvCxnSpPr>
      </xdr:nvCxnSpPr>
      <xdr:spPr>
        <a:xfrm>
          <a:off x="2430627" y="5383919"/>
          <a:ext cx="277786" cy="3673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1912</xdr:colOff>
      <xdr:row>22</xdr:row>
      <xdr:rowOff>107673</xdr:rowOff>
    </xdr:from>
    <xdr:to>
      <xdr:col>3</xdr:col>
      <xdr:colOff>16566</xdr:colOff>
      <xdr:row>23</xdr:row>
      <xdr:rowOff>107673</xdr:rowOff>
    </xdr:to>
    <xdr:cxnSp macro="">
      <xdr:nvCxnSpPr>
        <xdr:cNvPr id="115" name="114 Düz Ok Bağlayıcısı"/>
        <xdr:cNvCxnSpPr>
          <a:endCxn id="105" idx="0"/>
        </xdr:cNvCxnSpPr>
      </xdr:nvCxnSpPr>
      <xdr:spPr>
        <a:xfrm rot="5400000">
          <a:off x="1963935" y="5086477"/>
          <a:ext cx="215347" cy="146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33131</xdr:colOff>
      <xdr:row>26</xdr:row>
      <xdr:rowOff>0</xdr:rowOff>
    </xdr:from>
    <xdr:to>
      <xdr:col>2</xdr:col>
      <xdr:colOff>637762</xdr:colOff>
      <xdr:row>28</xdr:row>
      <xdr:rowOff>82826</xdr:rowOff>
    </xdr:to>
    <xdr:sp macro="" textlink="">
      <xdr:nvSpPr>
        <xdr:cNvPr id="119" name="118 Akış Çizelgesi: İşlem"/>
        <xdr:cNvSpPr/>
      </xdr:nvSpPr>
      <xdr:spPr>
        <a:xfrm>
          <a:off x="33131" y="5739848"/>
          <a:ext cx="1979544" cy="51352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Harcama</a:t>
          </a:r>
          <a:r>
            <a:rPr lang="tr-TR" baseline="0"/>
            <a:t> Yönetim Sisteminde Ödeme Emri Belgesi Hazırlanması</a:t>
          </a:r>
          <a:endParaRPr lang="tr-TR"/>
        </a:p>
      </xdr:txBody>
    </xdr:sp>
    <xdr:clientData/>
  </xdr:twoCellAnchor>
  <xdr:twoCellAnchor>
    <xdr:from>
      <xdr:col>1</xdr:col>
      <xdr:colOff>233189</xdr:colOff>
      <xdr:row>25</xdr:row>
      <xdr:rowOff>148462</xdr:rowOff>
    </xdr:from>
    <xdr:to>
      <xdr:col>1</xdr:col>
      <xdr:colOff>240195</xdr:colOff>
      <xdr:row>26</xdr:row>
      <xdr:rowOff>91108</xdr:rowOff>
    </xdr:to>
    <xdr:cxnSp macro="">
      <xdr:nvCxnSpPr>
        <xdr:cNvPr id="121" name="120 Düz Ok Bağlayıcısı"/>
        <xdr:cNvCxnSpPr>
          <a:stCxn id="106" idx="2"/>
        </xdr:cNvCxnSpPr>
      </xdr:nvCxnSpPr>
      <xdr:spPr>
        <a:xfrm rot="16200000" flipH="1">
          <a:off x="845152" y="5748456"/>
          <a:ext cx="157994" cy="70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248479</xdr:colOff>
      <xdr:row>25</xdr:row>
      <xdr:rowOff>182217</xdr:rowOff>
    </xdr:from>
    <xdr:to>
      <xdr:col>5</xdr:col>
      <xdr:colOff>41412</xdr:colOff>
      <xdr:row>28</xdr:row>
      <xdr:rowOff>198783</xdr:rowOff>
    </xdr:to>
    <xdr:sp macro="" textlink="">
      <xdr:nvSpPr>
        <xdr:cNvPr id="122" name="121 Akış Çizelgesi: Belge"/>
        <xdr:cNvSpPr/>
      </xdr:nvSpPr>
      <xdr:spPr>
        <a:xfrm>
          <a:off x="2310849" y="5706717"/>
          <a:ext cx="1167846" cy="66260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Saymanlık Ödeme Emri Belgesi</a:t>
          </a:r>
        </a:p>
      </xdr:txBody>
    </xdr:sp>
    <xdr:clientData/>
  </xdr:twoCellAnchor>
  <xdr:twoCellAnchor>
    <xdr:from>
      <xdr:col>0</xdr:col>
      <xdr:colOff>49695</xdr:colOff>
      <xdr:row>28</xdr:row>
      <xdr:rowOff>207065</xdr:rowOff>
    </xdr:from>
    <xdr:to>
      <xdr:col>2</xdr:col>
      <xdr:colOff>604630</xdr:colOff>
      <xdr:row>31</xdr:row>
      <xdr:rowOff>74543</xdr:rowOff>
    </xdr:to>
    <xdr:sp macro="" textlink="">
      <xdr:nvSpPr>
        <xdr:cNvPr id="129" name="128 Akış Çizelgesi: İşlem"/>
        <xdr:cNvSpPr/>
      </xdr:nvSpPr>
      <xdr:spPr>
        <a:xfrm>
          <a:off x="49695" y="6377608"/>
          <a:ext cx="1929848" cy="5135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Saymanlığa</a:t>
          </a:r>
          <a:r>
            <a:rPr lang="tr-TR" baseline="0"/>
            <a:t> Ödeme Emri Belgesi ve Eklerinin Teslim Edilmesi</a:t>
          </a:r>
          <a:endParaRPr lang="tr-TR"/>
        </a:p>
      </xdr:txBody>
    </xdr:sp>
    <xdr:clientData/>
  </xdr:twoCellAnchor>
  <xdr:twoCellAnchor>
    <xdr:from>
      <xdr:col>1</xdr:col>
      <xdr:colOff>327163</xdr:colOff>
      <xdr:row>28</xdr:row>
      <xdr:rowOff>82825</xdr:rowOff>
    </xdr:from>
    <xdr:to>
      <xdr:col>1</xdr:col>
      <xdr:colOff>335447</xdr:colOff>
      <xdr:row>28</xdr:row>
      <xdr:rowOff>207064</xdr:rowOff>
    </xdr:to>
    <xdr:cxnSp macro="">
      <xdr:nvCxnSpPr>
        <xdr:cNvPr id="131" name="130 Düz Ok Bağlayıcısı"/>
        <xdr:cNvCxnSpPr>
          <a:stCxn id="119" idx="2"/>
          <a:endCxn id="129" idx="0"/>
        </xdr:cNvCxnSpPr>
      </xdr:nvCxnSpPr>
      <xdr:spPr>
        <a:xfrm rot="5400000">
          <a:off x="956642" y="6311346"/>
          <a:ext cx="124239" cy="82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273326</xdr:colOff>
      <xdr:row>31</xdr:row>
      <xdr:rowOff>74543</xdr:rowOff>
    </xdr:from>
    <xdr:to>
      <xdr:col>1</xdr:col>
      <xdr:colOff>327162</xdr:colOff>
      <xdr:row>32</xdr:row>
      <xdr:rowOff>16565</xdr:rowOff>
    </xdr:to>
    <xdr:cxnSp macro="">
      <xdr:nvCxnSpPr>
        <xdr:cNvPr id="142" name="141 Düz Ok Bağlayıcısı"/>
        <xdr:cNvCxnSpPr>
          <a:stCxn id="129" idx="2"/>
        </xdr:cNvCxnSpPr>
      </xdr:nvCxnSpPr>
      <xdr:spPr>
        <a:xfrm rot="5400000">
          <a:off x="909016" y="6942897"/>
          <a:ext cx="157370" cy="538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93978</xdr:colOff>
      <xdr:row>19</xdr:row>
      <xdr:rowOff>105418</xdr:rowOff>
    </xdr:from>
    <xdr:to>
      <xdr:col>3</xdr:col>
      <xdr:colOff>144946</xdr:colOff>
      <xdr:row>20</xdr:row>
      <xdr:rowOff>66259</xdr:rowOff>
    </xdr:to>
    <xdr:cxnSp macro="">
      <xdr:nvCxnSpPr>
        <xdr:cNvPr id="150" name="149 Düz Ok Bağlayıcısı"/>
        <xdr:cNvCxnSpPr>
          <a:stCxn id="17" idx="2"/>
          <a:endCxn id="103" idx="0"/>
        </xdr:cNvCxnSpPr>
      </xdr:nvCxnSpPr>
      <xdr:spPr>
        <a:xfrm rot="16200000" flipH="1">
          <a:off x="2093737" y="4400442"/>
          <a:ext cx="176189" cy="509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488674</xdr:colOff>
      <xdr:row>17</xdr:row>
      <xdr:rowOff>107674</xdr:rowOff>
    </xdr:from>
    <xdr:to>
      <xdr:col>8</xdr:col>
      <xdr:colOff>604630</xdr:colOff>
      <xdr:row>19</xdr:row>
      <xdr:rowOff>149087</xdr:rowOff>
    </xdr:to>
    <xdr:sp macro="" textlink="">
      <xdr:nvSpPr>
        <xdr:cNvPr id="151" name="150 Akış Çizelgesi: Manyetik Disk"/>
        <xdr:cNvSpPr/>
      </xdr:nvSpPr>
      <xdr:spPr>
        <a:xfrm>
          <a:off x="5300870" y="3909391"/>
          <a:ext cx="803412" cy="472109"/>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SGB.net</a:t>
          </a:r>
        </a:p>
      </xdr:txBody>
    </xdr:sp>
    <xdr:clientData/>
  </xdr:twoCellAnchor>
  <xdr:twoCellAnchor>
    <xdr:from>
      <xdr:col>5</xdr:col>
      <xdr:colOff>347869</xdr:colOff>
      <xdr:row>18</xdr:row>
      <xdr:rowOff>94433</xdr:rowOff>
    </xdr:from>
    <xdr:to>
      <xdr:col>7</xdr:col>
      <xdr:colOff>198783</xdr:colOff>
      <xdr:row>24</xdr:row>
      <xdr:rowOff>111503</xdr:rowOff>
    </xdr:to>
    <xdr:cxnSp macro="">
      <xdr:nvCxnSpPr>
        <xdr:cNvPr id="41" name="40 Dirsek Bağlayıcısı"/>
        <xdr:cNvCxnSpPr>
          <a:stCxn id="107" idx="3"/>
          <a:endCxn id="12" idx="3"/>
        </xdr:cNvCxnSpPr>
      </xdr:nvCxnSpPr>
      <xdr:spPr>
        <a:xfrm flipV="1">
          <a:off x="3785152" y="4111498"/>
          <a:ext cx="1225827" cy="1309157"/>
        </a:xfrm>
        <a:prstGeom prst="bentConnector3">
          <a:avLst>
            <a:gd name="adj1" fmla="val 118649"/>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256761</xdr:colOff>
      <xdr:row>32</xdr:row>
      <xdr:rowOff>0</xdr:rowOff>
    </xdr:from>
    <xdr:to>
      <xdr:col>3</xdr:col>
      <xdr:colOff>16565</xdr:colOff>
      <xdr:row>33</xdr:row>
      <xdr:rowOff>149087</xdr:rowOff>
    </xdr:to>
    <xdr:sp macro="" textlink="">
      <xdr:nvSpPr>
        <xdr:cNvPr id="42" name="41 Akış Çizelgesi: Sonlandırıcı"/>
        <xdr:cNvSpPr/>
      </xdr:nvSpPr>
      <xdr:spPr>
        <a:xfrm>
          <a:off x="256761" y="7031935"/>
          <a:ext cx="1822174" cy="36443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Yol Tazminatı Avukata Verildi</a:t>
          </a:r>
        </a:p>
      </xdr:txBody>
    </xdr:sp>
    <xdr:clientData/>
  </xdr:twoCellAnchor>
  <xdr:twoCellAnchor>
    <xdr:from>
      <xdr:col>2</xdr:col>
      <xdr:colOff>637762</xdr:colOff>
      <xdr:row>27</xdr:row>
      <xdr:rowOff>41413</xdr:rowOff>
    </xdr:from>
    <xdr:to>
      <xdr:col>3</xdr:col>
      <xdr:colOff>248479</xdr:colOff>
      <xdr:row>27</xdr:row>
      <xdr:rowOff>82826</xdr:rowOff>
    </xdr:to>
    <xdr:cxnSp macro="">
      <xdr:nvCxnSpPr>
        <xdr:cNvPr id="45" name="44 Düz Ok Bağlayıcısı"/>
        <xdr:cNvCxnSpPr>
          <a:stCxn id="119" idx="3"/>
          <a:endCxn id="122" idx="1"/>
        </xdr:cNvCxnSpPr>
      </xdr:nvCxnSpPr>
      <xdr:spPr>
        <a:xfrm>
          <a:off x="2012675" y="5996609"/>
          <a:ext cx="298174" cy="414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xdr:row>
      <xdr:rowOff>99392</xdr:rowOff>
    </xdr:from>
    <xdr:to>
      <xdr:col>3</xdr:col>
      <xdr:colOff>20822</xdr:colOff>
      <xdr:row>5</xdr:row>
      <xdr:rowOff>88477</xdr:rowOff>
    </xdr:to>
    <xdr:sp macro="" textlink="">
      <xdr:nvSpPr>
        <xdr:cNvPr id="2" name="1 Akış Çizelgesi: İşlem"/>
        <xdr:cNvSpPr/>
      </xdr:nvSpPr>
      <xdr:spPr>
        <a:xfrm>
          <a:off x="1374913" y="886240"/>
          <a:ext cx="708279" cy="41978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Hazine Avukatı</a:t>
          </a:r>
        </a:p>
      </xdr:txBody>
    </xdr:sp>
    <xdr:clientData/>
  </xdr:twoCellAnchor>
  <xdr:twoCellAnchor>
    <xdr:from>
      <xdr:col>4</xdr:col>
      <xdr:colOff>0</xdr:colOff>
      <xdr:row>3</xdr:row>
      <xdr:rowOff>66262</xdr:rowOff>
    </xdr:from>
    <xdr:to>
      <xdr:col>5</xdr:col>
      <xdr:colOff>198782</xdr:colOff>
      <xdr:row>5</xdr:row>
      <xdr:rowOff>88477</xdr:rowOff>
    </xdr:to>
    <xdr:sp macro="" textlink="">
      <xdr:nvSpPr>
        <xdr:cNvPr id="3" name="2 Akış Çizelgesi: İşlem"/>
        <xdr:cNvSpPr/>
      </xdr:nvSpPr>
      <xdr:spPr>
        <a:xfrm>
          <a:off x="2749826" y="853110"/>
          <a:ext cx="886239" cy="45291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Muhakemat Müdür</a:t>
          </a:r>
        </a:p>
      </xdr:txBody>
    </xdr:sp>
    <xdr:clientData/>
  </xdr:twoCellAnchor>
  <xdr:twoCellAnchor>
    <xdr:from>
      <xdr:col>3</xdr:col>
      <xdr:colOff>0</xdr:colOff>
      <xdr:row>7</xdr:row>
      <xdr:rowOff>207066</xdr:rowOff>
    </xdr:from>
    <xdr:to>
      <xdr:col>4</xdr:col>
      <xdr:colOff>20823</xdr:colOff>
      <xdr:row>10</xdr:row>
      <xdr:rowOff>88476</xdr:rowOff>
    </xdr:to>
    <xdr:sp macro="" textlink="">
      <xdr:nvSpPr>
        <xdr:cNvPr id="4" name="3 Akış Çizelgesi: İşlem"/>
        <xdr:cNvSpPr/>
      </xdr:nvSpPr>
      <xdr:spPr>
        <a:xfrm>
          <a:off x="2062370" y="1855305"/>
          <a:ext cx="708279" cy="52745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Mutemet</a:t>
          </a:r>
        </a:p>
      </xdr:txBody>
    </xdr:sp>
    <xdr:clientData/>
  </xdr:twoCellAnchor>
  <xdr:twoCellAnchor>
    <xdr:from>
      <xdr:col>3</xdr:col>
      <xdr:colOff>20822</xdr:colOff>
      <xdr:row>4</xdr:row>
      <xdr:rowOff>77369</xdr:rowOff>
    </xdr:from>
    <xdr:to>
      <xdr:col>4</xdr:col>
      <xdr:colOff>0</xdr:colOff>
      <xdr:row>4</xdr:row>
      <xdr:rowOff>93934</xdr:rowOff>
    </xdr:to>
    <xdr:cxnSp macro="">
      <xdr:nvCxnSpPr>
        <xdr:cNvPr id="6" name="5 Düz Ok Bağlayıcısı"/>
        <xdr:cNvCxnSpPr>
          <a:stCxn id="2" idx="3"/>
          <a:endCxn id="3" idx="1"/>
        </xdr:cNvCxnSpPr>
      </xdr:nvCxnSpPr>
      <xdr:spPr>
        <a:xfrm flipV="1">
          <a:off x="2083192" y="1079565"/>
          <a:ext cx="666634" cy="1656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554935</xdr:colOff>
      <xdr:row>5</xdr:row>
      <xdr:rowOff>88476</xdr:rowOff>
    </xdr:from>
    <xdr:to>
      <xdr:col>4</xdr:col>
      <xdr:colOff>443121</xdr:colOff>
      <xdr:row>7</xdr:row>
      <xdr:rowOff>190499</xdr:rowOff>
    </xdr:to>
    <xdr:cxnSp macro="">
      <xdr:nvCxnSpPr>
        <xdr:cNvPr id="8" name="7 Düz Ok Bağlayıcısı"/>
        <xdr:cNvCxnSpPr>
          <a:stCxn id="3" idx="2"/>
        </xdr:cNvCxnSpPr>
      </xdr:nvCxnSpPr>
      <xdr:spPr>
        <a:xfrm rot="5400000">
          <a:off x="2638766" y="1284558"/>
          <a:ext cx="532719" cy="575642"/>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354139</xdr:colOff>
      <xdr:row>5</xdr:row>
      <xdr:rowOff>88477</xdr:rowOff>
    </xdr:from>
    <xdr:to>
      <xdr:col>3</xdr:col>
      <xdr:colOff>223629</xdr:colOff>
      <xdr:row>7</xdr:row>
      <xdr:rowOff>207065</xdr:rowOff>
    </xdr:to>
    <xdr:cxnSp macro="">
      <xdr:nvCxnSpPr>
        <xdr:cNvPr id="10" name="9 Düz Ok Bağlayıcısı"/>
        <xdr:cNvCxnSpPr>
          <a:stCxn id="2" idx="2"/>
        </xdr:cNvCxnSpPr>
      </xdr:nvCxnSpPr>
      <xdr:spPr>
        <a:xfrm rot="16200000" flipH="1">
          <a:off x="1732884" y="1302188"/>
          <a:ext cx="549284" cy="55694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vmlDrawing" Target="../drawings/vmlDrawing14.vml"/><Relationship Id="rId3" Type="http://schemas.openxmlformats.org/officeDocument/2006/relationships/hyperlink" Target="mailto:elazig_yalciny@bahum.gov.tr" TargetMode="External"/><Relationship Id="rId7" Type="http://schemas.openxmlformats.org/officeDocument/2006/relationships/printerSettings" Target="../printerSettings/printerSettings17.bin"/><Relationship Id="rId2" Type="http://schemas.openxmlformats.org/officeDocument/2006/relationships/hyperlink" Target="mailto:elazig_ihsana@bahum.gov.tr" TargetMode="External"/><Relationship Id="rId1" Type="http://schemas.openxmlformats.org/officeDocument/2006/relationships/hyperlink" Target="mailto:elazig_ihsana@bahum.gov.tr" TargetMode="External"/><Relationship Id="rId6" Type="http://schemas.openxmlformats.org/officeDocument/2006/relationships/hyperlink" Target="mailto:elazig_filizg@bahum.gov.tr" TargetMode="External"/><Relationship Id="rId5" Type="http://schemas.openxmlformats.org/officeDocument/2006/relationships/hyperlink" Target="mailto:elazig_sevgula@bahum.gov.tr" TargetMode="External"/><Relationship Id="rId4" Type="http://schemas.openxmlformats.org/officeDocument/2006/relationships/hyperlink" Target="mailto:elazig_vahdettinb@bahum.gov.tr" TargetMode="External"/><Relationship Id="rId9"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B6" sqref="B6"/>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788</v>
      </c>
      <c r="B1" s="38"/>
      <c r="C1" s="39"/>
    </row>
    <row r="2" spans="1:256" ht="6.75" customHeight="1">
      <c r="A2" s="41"/>
    </row>
    <row r="3" spans="1:256">
      <c r="A3" s="52" t="s">
        <v>774</v>
      </c>
      <c r="B3" s="37" t="s">
        <v>783</v>
      </c>
      <c r="C3" s="115" t="s">
        <v>1061</v>
      </c>
    </row>
    <row r="4" spans="1:256">
      <c r="A4" s="52" t="s">
        <v>775</v>
      </c>
      <c r="B4" s="37" t="s">
        <v>441</v>
      </c>
      <c r="C4" s="42" t="s">
        <v>1062</v>
      </c>
    </row>
    <row r="5" spans="1:256">
      <c r="A5" s="52" t="s">
        <v>776</v>
      </c>
      <c r="B5" s="37" t="s">
        <v>440</v>
      </c>
      <c r="C5" s="115" t="s">
        <v>1063</v>
      </c>
    </row>
    <row r="6" spans="1:256" ht="38.25">
      <c r="A6" s="52" t="s">
        <v>777</v>
      </c>
      <c r="B6" s="37" t="s">
        <v>772</v>
      </c>
      <c r="C6" s="43" t="s">
        <v>1100</v>
      </c>
    </row>
    <row r="7" spans="1:256">
      <c r="A7" s="52" t="s">
        <v>778</v>
      </c>
      <c r="B7" s="37" t="s">
        <v>773</v>
      </c>
      <c r="C7" s="43" t="s">
        <v>1064</v>
      </c>
    </row>
    <row r="9" spans="1:256" s="51" customFormat="1" ht="28.5">
      <c r="A9" s="118" t="s">
        <v>106</v>
      </c>
      <c r="B9" s="119"/>
      <c r="C9" s="12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24" t="s">
        <v>94</v>
      </c>
      <c r="B10" s="125"/>
      <c r="C10" s="12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1" t="s">
        <v>42</v>
      </c>
      <c r="B12" s="122"/>
      <c r="C12" s="123"/>
    </row>
    <row r="13" spans="1:256" ht="15">
      <c r="A13" s="44">
        <v>2</v>
      </c>
      <c r="B13" s="45" t="s">
        <v>779</v>
      </c>
      <c r="C13" s="46"/>
      <c r="D13" s="47"/>
    </row>
    <row r="14" spans="1:256">
      <c r="A14" s="48">
        <f>IF(AND('21_K_IK'!B9&lt;&gt;"",'21_K_IK'!C9&lt;&gt;""),1,0)</f>
        <v>0</v>
      </c>
      <c r="B14" s="59" t="s">
        <v>791</v>
      </c>
      <c r="D14" s="47"/>
    </row>
    <row r="15" spans="1:256">
      <c r="A15" s="108">
        <f>IF(AND('22_K_EK'!B9&lt;&gt;"",'22_K_EK'!C9&lt;&gt;""),1,0)</f>
        <v>0</v>
      </c>
      <c r="B15" s="109" t="s">
        <v>1051</v>
      </c>
      <c r="C15" s="110"/>
      <c r="D15" s="47"/>
    </row>
    <row r="16" spans="1:256">
      <c r="A16" s="49">
        <f>IF('24_K_YK'!B9&lt;&gt;"",1,0)</f>
        <v>1</v>
      </c>
      <c r="B16" s="59" t="s">
        <v>795</v>
      </c>
      <c r="D16" s="47"/>
    </row>
    <row r="17" spans="1:4" ht="15">
      <c r="A17" s="45">
        <v>3</v>
      </c>
      <c r="B17" s="60" t="s">
        <v>442</v>
      </c>
      <c r="C17" s="46"/>
    </row>
    <row r="18" spans="1:4">
      <c r="A18" s="49">
        <f>IF('31_P_BO'!B9&lt;&gt;"",1,0)</f>
        <v>1</v>
      </c>
      <c r="B18" s="59" t="s">
        <v>796</v>
      </c>
      <c r="C18" s="50"/>
      <c r="D18" s="47"/>
    </row>
    <row r="19" spans="1:4">
      <c r="A19" s="49">
        <f>IF('32_P_Gr'!B9&lt;&gt;"",1,0)</f>
        <v>1</v>
      </c>
      <c r="B19" s="59" t="s">
        <v>797</v>
      </c>
      <c r="C19" s="50"/>
      <c r="D19" s="47"/>
    </row>
    <row r="20" spans="1:4">
      <c r="A20" s="49">
        <f>IF('33_P_Ci'!B9&lt;&gt;"",1,0)</f>
        <v>1</v>
      </c>
      <c r="B20" s="59" t="s">
        <v>798</v>
      </c>
      <c r="C20" s="50"/>
      <c r="D20" s="47"/>
    </row>
    <row r="21" spans="1:4">
      <c r="A21" s="49">
        <f>IF(AND('34_P_Me'!B9&lt;&gt;"",'34_P_Me'!C9&lt;&gt;""),1,0)</f>
        <v>0</v>
      </c>
      <c r="B21" s="59" t="s">
        <v>799</v>
      </c>
      <c r="C21" s="50"/>
      <c r="D21" s="47"/>
    </row>
    <row r="22" spans="1:4">
      <c r="A22" s="49">
        <f>IF('35_P_TP'!B9&lt;&gt;"",1,0)</f>
        <v>1</v>
      </c>
      <c r="B22" s="59" t="s">
        <v>1040</v>
      </c>
      <c r="C22" s="50"/>
      <c r="D22" s="47"/>
    </row>
    <row r="23" spans="1:4">
      <c r="A23" s="49">
        <f>IF('36_P_Fr'!B9&lt;&gt;"",1,0)</f>
        <v>1</v>
      </c>
      <c r="B23" s="59" t="s">
        <v>1041</v>
      </c>
      <c r="C23" s="50"/>
      <c r="D23" s="47"/>
    </row>
    <row r="24" spans="1:4">
      <c r="A24" s="49"/>
      <c r="B24" s="59" t="s">
        <v>433</v>
      </c>
    </row>
    <row r="25" spans="1:4">
      <c r="A25" s="48">
        <f>IF(AND('38_P_İl'!B9&lt;&gt;"",'38_P_İl'!C9&lt;&gt;""),1,0)</f>
        <v>0</v>
      </c>
      <c r="B25" s="59" t="s">
        <v>111</v>
      </c>
    </row>
    <row r="26" spans="1:4">
      <c r="A26" s="48">
        <f>IF(AND('İletişim Akış Diyagramı'!B3&lt;&gt;"",'İletişim Akış Diyagramı'!B6&lt;&gt;"",'İletişim Akış Diyagramı'!D3&lt;&gt;""),1,0)</f>
        <v>0</v>
      </c>
      <c r="B26" s="59" t="s">
        <v>112</v>
      </c>
    </row>
    <row r="27" spans="1:4" ht="15">
      <c r="A27" s="45">
        <v>5</v>
      </c>
      <c r="B27" s="60" t="s">
        <v>807</v>
      </c>
      <c r="C27" s="46"/>
    </row>
    <row r="28" spans="1:4">
      <c r="A28" s="49">
        <f>IF(AND('5_IO'!B10&lt;&gt;"",'5_IO'!C10&lt;&gt;"",'5_IO'!D10&lt;&gt;"",'5_IO'!E10&lt;&gt;"",'5_IO'!F10&lt;&gt;""""),1,0)</f>
        <v>0</v>
      </c>
      <c r="B28" s="59" t="s">
        <v>439</v>
      </c>
    </row>
    <row r="29" spans="1:4" ht="15">
      <c r="A29" s="45">
        <v>6</v>
      </c>
      <c r="B29" s="60" t="s">
        <v>431</v>
      </c>
      <c r="C29" s="46"/>
    </row>
    <row r="30" spans="1:4">
      <c r="A30" s="49">
        <f>IF(AND('6_FD'!B10&lt;&gt;"",'6_FD'!C10&lt;&gt;""),1,0)</f>
        <v>1</v>
      </c>
      <c r="B30" s="59" t="s">
        <v>432</v>
      </c>
    </row>
  </sheetData>
  <sheetProtection selectLockedCells="1"/>
  <mergeCells count="3">
    <mergeCell ref="A9:C9"/>
    <mergeCell ref="A12:C12"/>
    <mergeCell ref="A10:C10"/>
  </mergeCells>
  <phoneticPr fontId="35" type="noConversion"/>
  <conditionalFormatting sqref="C3:C7">
    <cfRule type="containsBlanks" dxfId="31"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Normal="100" zoomScaleSheetLayoutView="100" workbookViewId="0">
      <selection activeCell="B15" sqref="B15"/>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40" t="str">
        <f>IF('1_GO'!C3="","",'1_GO'!C3)</f>
        <v>Muhakemat Süreci</v>
      </c>
      <c r="C1" s="141"/>
      <c r="D1" s="35" t="s">
        <v>808</v>
      </c>
    </row>
    <row r="2" spans="1:4">
      <c r="A2" s="1" t="s">
        <v>786</v>
      </c>
      <c r="B2" s="142" t="str">
        <f>IF('1_GO'!C4="","",'1_GO'!C4)</f>
        <v>Mutemetlik İşlemleri</v>
      </c>
      <c r="C2" s="143"/>
    </row>
    <row r="3" spans="1:4">
      <c r="A3" s="1" t="s">
        <v>785</v>
      </c>
      <c r="B3" s="144" t="str">
        <f>IF('1_GO'!C5="","",'1_GO'!C5)</f>
        <v>Yol Tazminatı Ödeme İşlemleri Süreci</v>
      </c>
      <c r="C3" s="145"/>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116" t="s">
        <v>1077</v>
      </c>
    </row>
  </sheetData>
  <sheetProtection selectLockedCells="1"/>
  <mergeCells count="3">
    <mergeCell ref="B1:C1"/>
    <mergeCell ref="B2:C2"/>
    <mergeCell ref="B3:C3"/>
  </mergeCells>
  <phoneticPr fontId="35" type="noConversion"/>
  <conditionalFormatting sqref="B1:C3">
    <cfRule type="containsBlanks" dxfId="14" priority="2">
      <formula>LEN(TRIM(B1))=0</formula>
    </cfRule>
  </conditionalFormatting>
  <conditionalFormatting sqref="A9:C65536">
    <cfRule type="containsBlanks" dxfId="13"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B17" sqref="B17"/>
    </sheetView>
  </sheetViews>
  <sheetFormatPr defaultRowHeight="15"/>
  <cols>
    <col min="1" max="1" width="5" style="12" customWidth="1"/>
    <col min="2" max="2" width="90.625" style="12" customWidth="1"/>
    <col min="3" max="16384" width="9" style="2"/>
  </cols>
  <sheetData>
    <row r="1" spans="1:3">
      <c r="A1" s="1" t="s">
        <v>784</v>
      </c>
      <c r="B1" s="13" t="str">
        <f>IF('1_GO'!C3="","",'1_GO'!C3)</f>
        <v>Muhakemat Süreci</v>
      </c>
      <c r="C1" s="35" t="s">
        <v>808</v>
      </c>
    </row>
    <row r="2" spans="1:3">
      <c r="A2" s="1" t="s">
        <v>786</v>
      </c>
      <c r="B2" s="4" t="str">
        <f>IF('1_GO'!C4="","",'1_GO'!C4)</f>
        <v>Mutemetlik İşlemleri</v>
      </c>
    </row>
    <row r="3" spans="1:3">
      <c r="A3" s="1" t="s">
        <v>785</v>
      </c>
      <c r="B3" s="5" t="str">
        <f>IF('1_GO'!C5="","",'1_GO'!C5)</f>
        <v>Yol Tazminatı Ödeme İşlemleri Süreci</v>
      </c>
    </row>
    <row r="4" spans="1:3">
      <c r="A4" s="2"/>
      <c r="B4" s="2"/>
    </row>
    <row r="5" spans="1:3" ht="21.75">
      <c r="A5" s="6" t="s">
        <v>1038</v>
      </c>
      <c r="B5" s="8"/>
    </row>
    <row r="6" spans="1:3">
      <c r="A6" s="9"/>
      <c r="B6" s="11"/>
    </row>
    <row r="7" spans="1:3">
      <c r="A7" s="3"/>
      <c r="B7" s="2"/>
    </row>
    <row r="8" spans="1:3">
      <c r="A8" s="1" t="s">
        <v>782</v>
      </c>
      <c r="B8" s="1" t="s">
        <v>806</v>
      </c>
    </row>
    <row r="9" spans="1:3">
      <c r="B9" s="12" t="s">
        <v>1078</v>
      </c>
    </row>
  </sheetData>
  <sheetProtection selectLockedCells="1"/>
  <phoneticPr fontId="35" type="noConversion"/>
  <conditionalFormatting sqref="B1:B3">
    <cfRule type="containsBlanks" dxfId="12" priority="2">
      <formula>LEN(TRIM(B1))=0</formula>
    </cfRule>
  </conditionalFormatting>
  <conditionalFormatting sqref="A9:B65536">
    <cfRule type="containsBlanks" dxfId="11"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6" sqref="B16"/>
    </sheetView>
  </sheetViews>
  <sheetFormatPr defaultRowHeight="15"/>
  <cols>
    <col min="1" max="1" width="5" style="12" customWidth="1"/>
    <col min="2" max="2" width="90.625" style="12" customWidth="1"/>
    <col min="3" max="16384" width="9" style="2"/>
  </cols>
  <sheetData>
    <row r="1" spans="1:3">
      <c r="A1" s="1" t="s">
        <v>784</v>
      </c>
      <c r="B1" s="13" t="str">
        <f>IF('1_GO'!C3="","",'1_GO'!C3)</f>
        <v>Muhakemat Süreci</v>
      </c>
      <c r="C1" s="35" t="s">
        <v>808</v>
      </c>
    </row>
    <row r="2" spans="1:3">
      <c r="A2" s="1" t="s">
        <v>786</v>
      </c>
      <c r="B2" s="4" t="str">
        <f>IF('1_GO'!C4="","",'1_GO'!C4)</f>
        <v>Mutemetlik İşlemleri</v>
      </c>
    </row>
    <row r="3" spans="1:3">
      <c r="A3" s="1" t="s">
        <v>785</v>
      </c>
      <c r="B3" s="5" t="str">
        <f>IF('1_GO'!C5="","",'1_GO'!C5)</f>
        <v>Yol Tazminatı Ödeme İşlemleri Süreci</v>
      </c>
    </row>
    <row r="4" spans="1:3">
      <c r="A4" s="2"/>
      <c r="B4" s="2"/>
    </row>
    <row r="5" spans="1:3" ht="21.75">
      <c r="A5" s="6" t="s">
        <v>1039</v>
      </c>
      <c r="B5" s="8"/>
    </row>
    <row r="6" spans="1:3">
      <c r="A6" s="9"/>
      <c r="B6" s="11"/>
    </row>
    <row r="7" spans="1:3">
      <c r="A7" s="3"/>
      <c r="B7" s="2"/>
    </row>
    <row r="8" spans="1:3">
      <c r="A8" s="1" t="s">
        <v>782</v>
      </c>
      <c r="B8" s="1" t="s">
        <v>805</v>
      </c>
    </row>
    <row r="9" spans="1:3">
      <c r="B9" s="12" t="s">
        <v>1078</v>
      </c>
    </row>
  </sheetData>
  <sheetProtection selectLockedCells="1"/>
  <phoneticPr fontId="35" type="noConversion"/>
  <conditionalFormatting sqref="B1:B3">
    <cfRule type="containsBlanks" dxfId="10" priority="2">
      <formula>LEN(TRIM(B1))=0</formula>
    </cfRule>
  </conditionalFormatting>
  <conditionalFormatting sqref="A9:B65536">
    <cfRule type="containsBlanks" dxfId="9"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J9" sqref="J9"/>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46" t="str">
        <f>IF('1_GO'!C3="","",'1_GO'!C3)</f>
        <v>Muhakemat Süreci</v>
      </c>
      <c r="C1" s="146"/>
      <c r="D1" s="146"/>
      <c r="E1" s="35" t="s">
        <v>808</v>
      </c>
      <c r="F1" s="14"/>
      <c r="G1" s="14"/>
      <c r="H1" s="14"/>
      <c r="I1" s="14"/>
      <c r="J1" s="14"/>
      <c r="K1" s="14"/>
      <c r="L1" s="14"/>
      <c r="M1" s="14"/>
    </row>
    <row r="2" spans="1:13">
      <c r="A2" s="1" t="s">
        <v>786</v>
      </c>
      <c r="B2" s="147" t="str">
        <f>IF('1_GO'!C4="","",'1_GO'!C4)</f>
        <v>Mutemetlik İşlemleri</v>
      </c>
      <c r="C2" s="147"/>
      <c r="D2" s="147"/>
      <c r="E2" s="14"/>
      <c r="F2" s="14"/>
      <c r="G2" s="14"/>
      <c r="H2" s="14"/>
      <c r="I2" s="14"/>
      <c r="J2" s="14"/>
      <c r="K2" s="14"/>
      <c r="L2" s="14"/>
      <c r="M2" s="14"/>
    </row>
    <row r="3" spans="1:13">
      <c r="A3" s="1" t="s">
        <v>785</v>
      </c>
      <c r="B3" s="148" t="str">
        <f>IF('1_GO'!C5="","",'1_GO'!C5)</f>
        <v>Yol Tazminatı Ödeme İşlemleri Süreci</v>
      </c>
      <c r="C3" s="148"/>
      <c r="D3" s="148"/>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60.75">
      <c r="A9" s="30">
        <v>1</v>
      </c>
      <c r="B9" s="30" t="s">
        <v>1082</v>
      </c>
      <c r="C9" s="30" t="s">
        <v>1083</v>
      </c>
      <c r="D9" s="30" t="s">
        <v>1084</v>
      </c>
      <c r="E9" s="30" t="s">
        <v>1085</v>
      </c>
      <c r="I9" s="105"/>
      <c r="M9" s="107" t="s">
        <v>820</v>
      </c>
    </row>
    <row r="10" spans="1:13">
      <c r="A10" s="30"/>
      <c r="M10" s="107" t="s">
        <v>820</v>
      </c>
    </row>
    <row r="11" spans="1:13">
      <c r="A11" s="30"/>
      <c r="M11" s="107" t="s">
        <v>820</v>
      </c>
    </row>
    <row r="12" spans="1:13">
      <c r="A12" s="30"/>
      <c r="M12" s="107" t="s">
        <v>820</v>
      </c>
    </row>
    <row r="13" spans="1:13">
      <c r="A13" s="30"/>
      <c r="M13" s="107" t="s">
        <v>820</v>
      </c>
    </row>
    <row r="14" spans="1:13">
      <c r="A14" s="30"/>
      <c r="M14" s="107" t="s">
        <v>820</v>
      </c>
    </row>
    <row r="15" spans="1:13" ht="15" customHeight="1">
      <c r="A15" s="30"/>
      <c r="M15" s="107" t="s">
        <v>820</v>
      </c>
    </row>
    <row r="16" spans="1:13">
      <c r="A16" s="30"/>
      <c r="M16" s="107" t="s">
        <v>820</v>
      </c>
    </row>
    <row r="17" spans="1:13">
      <c r="A17" s="30"/>
      <c r="M17" s="107" t="s">
        <v>820</v>
      </c>
    </row>
    <row r="18" spans="1:13">
      <c r="A18" s="30"/>
      <c r="M18" s="107" t="s">
        <v>820</v>
      </c>
    </row>
    <row r="19" spans="1:13">
      <c r="A19" s="30"/>
      <c r="M19" s="107" t="s">
        <v>820</v>
      </c>
    </row>
    <row r="20" spans="1:13">
      <c r="A20" s="30"/>
      <c r="M20" s="107" t="s">
        <v>820</v>
      </c>
    </row>
    <row r="21" spans="1:13">
      <c r="A21" s="30"/>
      <c r="M21" s="107" t="s">
        <v>820</v>
      </c>
    </row>
    <row r="22" spans="1:13">
      <c r="A22" s="30"/>
      <c r="M22" s="107" t="s">
        <v>820</v>
      </c>
    </row>
    <row r="23" spans="1:13">
      <c r="A23" s="30"/>
      <c r="M23" s="107" t="s">
        <v>820</v>
      </c>
    </row>
    <row r="24" spans="1:13">
      <c r="A24" s="30"/>
      <c r="M24" s="107" t="s">
        <v>820</v>
      </c>
    </row>
    <row r="25" spans="1:13">
      <c r="A25" s="30"/>
      <c r="M25" s="107" t="s">
        <v>820</v>
      </c>
    </row>
    <row r="26" spans="1:13" ht="18" thickBot="1">
      <c r="A26" s="30"/>
      <c r="M26" s="107" t="s">
        <v>820</v>
      </c>
    </row>
    <row r="27" spans="1:13" ht="18" thickBot="1">
      <c r="A27" s="149" t="s">
        <v>1052</v>
      </c>
      <c r="B27" s="150"/>
      <c r="C27" s="151"/>
      <c r="D27" s="113"/>
      <c r="E27" s="149" t="s">
        <v>1053</v>
      </c>
      <c r="F27" s="150"/>
      <c r="G27" s="150"/>
      <c r="H27" s="150"/>
      <c r="I27" s="151"/>
      <c r="J27" s="113"/>
      <c r="K27" s="113"/>
      <c r="L27" s="152"/>
      <c r="M27" s="113"/>
    </row>
    <row r="28" spans="1:13">
      <c r="A28" s="154"/>
      <c r="B28" s="155"/>
      <c r="C28" s="156"/>
      <c r="D28" s="113"/>
      <c r="E28" s="154"/>
      <c r="F28" s="155"/>
      <c r="G28" s="155"/>
      <c r="H28" s="155"/>
      <c r="I28" s="156"/>
      <c r="J28" s="113"/>
      <c r="K28" s="113"/>
      <c r="L28" s="153"/>
      <c r="M28" s="113"/>
    </row>
    <row r="29" spans="1:13" ht="18" thickBot="1">
      <c r="A29" s="157"/>
      <c r="B29" s="158"/>
      <c r="C29" s="159"/>
      <c r="D29" s="113"/>
      <c r="E29" s="157"/>
      <c r="F29" s="158"/>
      <c r="G29" s="158"/>
      <c r="H29" s="158"/>
      <c r="I29" s="159"/>
      <c r="J29" s="113"/>
      <c r="K29" s="113"/>
      <c r="L29" s="153"/>
      <c r="M29" s="113"/>
    </row>
    <row r="30" spans="1:13">
      <c r="A30" s="111"/>
      <c r="B30" s="111"/>
      <c r="C30" s="111"/>
      <c r="D30" s="111"/>
      <c r="E30" s="111"/>
      <c r="F30" s="111"/>
      <c r="G30" s="111"/>
      <c r="H30" s="111"/>
      <c r="I30" s="111"/>
      <c r="J30" s="111"/>
      <c r="K30" s="111"/>
      <c r="L30" s="111"/>
      <c r="M30" s="114" t="s">
        <v>820</v>
      </c>
    </row>
    <row r="31" spans="1:13">
      <c r="A31" s="30"/>
      <c r="M31" s="107" t="s">
        <v>820</v>
      </c>
    </row>
    <row r="32" spans="1:13">
      <c r="A32" s="30"/>
      <c r="M32" s="107" t="s">
        <v>820</v>
      </c>
    </row>
    <row r="33" spans="1:13">
      <c r="A33" s="30"/>
      <c r="M33" s="107" t="s">
        <v>820</v>
      </c>
    </row>
    <row r="34" spans="1:13">
      <c r="A34" s="30"/>
      <c r="M34" s="107" t="s">
        <v>820</v>
      </c>
    </row>
    <row r="35" spans="1:13">
      <c r="A35" s="30"/>
      <c r="M35" s="107" t="s">
        <v>820</v>
      </c>
    </row>
    <row r="36" spans="1:13">
      <c r="A36" s="30"/>
      <c r="M36" s="107" t="s">
        <v>820</v>
      </c>
    </row>
    <row r="37" spans="1:13">
      <c r="A37" s="30"/>
      <c r="M37" s="107" t="s">
        <v>820</v>
      </c>
    </row>
    <row r="38" spans="1:13">
      <c r="A38" s="30"/>
      <c r="M38" s="107" t="s">
        <v>820</v>
      </c>
    </row>
    <row r="39" spans="1:13">
      <c r="A39" s="30"/>
      <c r="M39" s="107" t="s">
        <v>820</v>
      </c>
    </row>
    <row r="40" spans="1:13">
      <c r="A40" s="30"/>
      <c r="M40" s="107" t="s">
        <v>820</v>
      </c>
    </row>
    <row r="41" spans="1:13">
      <c r="A41" s="30"/>
      <c r="M41" s="107" t="s">
        <v>820</v>
      </c>
    </row>
    <row r="42" spans="1:13">
      <c r="A42" s="30"/>
      <c r="M42" s="107" t="s">
        <v>820</v>
      </c>
    </row>
    <row r="43" spans="1:13">
      <c r="A43" s="30"/>
      <c r="M43" s="107" t="s">
        <v>820</v>
      </c>
    </row>
    <row r="44" spans="1:13">
      <c r="A44" s="30"/>
      <c r="M44" s="107" t="s">
        <v>820</v>
      </c>
    </row>
    <row r="45" spans="1:13">
      <c r="A45" s="30"/>
      <c r="M45" s="107" t="s">
        <v>820</v>
      </c>
    </row>
    <row r="46" spans="1:13">
      <c r="A46" s="30"/>
      <c r="M46" s="107" t="s">
        <v>820</v>
      </c>
    </row>
    <row r="47" spans="1:13" ht="18" thickBot="1">
      <c r="A47" s="30"/>
      <c r="M47" s="107" t="s">
        <v>820</v>
      </c>
    </row>
    <row r="48" spans="1:13" ht="18" thickBot="1">
      <c r="A48" s="149" t="s">
        <v>1052</v>
      </c>
      <c r="B48" s="150"/>
      <c r="C48" s="151"/>
      <c r="D48" s="113"/>
      <c r="E48" s="149" t="s">
        <v>1053</v>
      </c>
      <c r="F48" s="150"/>
      <c r="G48" s="150"/>
      <c r="H48" s="150"/>
      <c r="I48" s="151"/>
      <c r="J48" s="113"/>
      <c r="K48" s="113"/>
      <c r="L48" s="152"/>
      <c r="M48" s="113"/>
    </row>
    <row r="49" spans="1:13">
      <c r="A49" s="154"/>
      <c r="B49" s="155"/>
      <c r="C49" s="156"/>
      <c r="D49" s="113"/>
      <c r="E49" s="154"/>
      <c r="F49" s="155"/>
      <c r="G49" s="155"/>
      <c r="H49" s="155"/>
      <c r="I49" s="156"/>
      <c r="J49" s="113"/>
      <c r="K49" s="113"/>
      <c r="L49" s="153"/>
      <c r="M49" s="113"/>
    </row>
    <row r="50" spans="1:13" ht="18" thickBot="1">
      <c r="A50" s="157"/>
      <c r="B50" s="158"/>
      <c r="C50" s="159"/>
      <c r="D50" s="113"/>
      <c r="E50" s="157"/>
      <c r="F50" s="158"/>
      <c r="G50" s="158"/>
      <c r="H50" s="158"/>
      <c r="I50" s="159"/>
      <c r="J50" s="113"/>
      <c r="K50" s="113"/>
      <c r="L50" s="153"/>
      <c r="M50" s="113"/>
    </row>
    <row r="51" spans="1:13">
      <c r="A51" s="30"/>
      <c r="M51" s="107" t="s">
        <v>820</v>
      </c>
    </row>
    <row r="52" spans="1:13">
      <c r="A52" s="30"/>
      <c r="M52" s="107" t="s">
        <v>820</v>
      </c>
    </row>
    <row r="53" spans="1:13">
      <c r="A53" s="30"/>
      <c r="M53" s="107" t="s">
        <v>820</v>
      </c>
    </row>
    <row r="54" spans="1:13">
      <c r="A54" s="30"/>
      <c r="M54" s="107" t="s">
        <v>820</v>
      </c>
    </row>
    <row r="55" spans="1:13">
      <c r="A55" s="30"/>
      <c r="M55" s="107" t="s">
        <v>820</v>
      </c>
    </row>
    <row r="56" spans="1:13">
      <c r="A56" s="30"/>
      <c r="M56" s="107" t="s">
        <v>820</v>
      </c>
    </row>
    <row r="57" spans="1:13">
      <c r="A57" s="30"/>
      <c r="M57" s="107" t="s">
        <v>820</v>
      </c>
    </row>
    <row r="58" spans="1:13">
      <c r="A58" s="30"/>
      <c r="M58" s="107" t="s">
        <v>820</v>
      </c>
    </row>
    <row r="59" spans="1:13">
      <c r="A59" s="30"/>
      <c r="M59" s="107" t="s">
        <v>820</v>
      </c>
    </row>
    <row r="60" spans="1:13">
      <c r="A60" s="30"/>
      <c r="M60" s="107" t="s">
        <v>820</v>
      </c>
    </row>
    <row r="61" spans="1:13">
      <c r="A61" s="30"/>
      <c r="M61" s="107" t="s">
        <v>820</v>
      </c>
    </row>
    <row r="62" spans="1:13">
      <c r="A62" s="30"/>
      <c r="M62" s="107" t="s">
        <v>820</v>
      </c>
    </row>
    <row r="63" spans="1:13">
      <c r="A63" s="30"/>
      <c r="M63" s="107" t="s">
        <v>820</v>
      </c>
    </row>
    <row r="64" spans="1:13">
      <c r="A64" s="30"/>
      <c r="M64" s="107" t="s">
        <v>820</v>
      </c>
    </row>
    <row r="65" spans="1:13">
      <c r="A65" s="30"/>
      <c r="M65" s="107" t="s">
        <v>820</v>
      </c>
    </row>
    <row r="66" spans="1:13">
      <c r="A66" s="30"/>
      <c r="M66" s="107" t="s">
        <v>820</v>
      </c>
    </row>
    <row r="67" spans="1:13">
      <c r="A67" s="30"/>
      <c r="M67" s="107" t="s">
        <v>820</v>
      </c>
    </row>
    <row r="68" spans="1:13" ht="18" thickBot="1">
      <c r="A68" s="30"/>
      <c r="M68" s="107" t="s">
        <v>820</v>
      </c>
    </row>
    <row r="69" spans="1:13" ht="18" thickBot="1">
      <c r="A69" s="149" t="s">
        <v>1052</v>
      </c>
      <c r="B69" s="150"/>
      <c r="C69" s="151"/>
      <c r="D69" s="113"/>
      <c r="E69" s="149" t="s">
        <v>1053</v>
      </c>
      <c r="F69" s="150"/>
      <c r="G69" s="150"/>
      <c r="H69" s="150"/>
      <c r="I69" s="151"/>
      <c r="J69" s="113"/>
      <c r="K69" s="113"/>
      <c r="L69" s="152"/>
      <c r="M69" s="113"/>
    </row>
    <row r="70" spans="1:13">
      <c r="A70" s="154"/>
      <c r="B70" s="155"/>
      <c r="C70" s="156"/>
      <c r="D70" s="113"/>
      <c r="E70" s="154"/>
      <c r="F70" s="155"/>
      <c r="G70" s="155"/>
      <c r="H70" s="155"/>
      <c r="I70" s="156"/>
      <c r="J70" s="113"/>
      <c r="K70" s="113"/>
      <c r="L70" s="153"/>
      <c r="M70" s="113"/>
    </row>
    <row r="71" spans="1:13" ht="18" thickBot="1">
      <c r="A71" s="157"/>
      <c r="B71" s="158"/>
      <c r="C71" s="159"/>
      <c r="D71" s="113"/>
      <c r="E71" s="157"/>
      <c r="F71" s="158"/>
      <c r="G71" s="158"/>
      <c r="H71" s="158"/>
      <c r="I71" s="159"/>
      <c r="J71" s="113"/>
      <c r="K71" s="113"/>
      <c r="L71" s="153"/>
      <c r="M71" s="113"/>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35" type="noConversion"/>
  <conditionalFormatting sqref="B1:B3">
    <cfRule type="containsBlanks" dxfId="8" priority="4">
      <formula>LEN(TRIM(B1))=0</formula>
    </cfRule>
  </conditionalFormatting>
  <conditionalFormatting sqref="A9:M26 A4231:M65438 A30:M47 A51:M68">
    <cfRule type="containsBlanks" dxfId="7"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9"/>
  <sheetViews>
    <sheetView view="pageBreakPreview" zoomScale="85" zoomScaleNormal="100" zoomScaleSheetLayoutView="85" workbookViewId="0">
      <pane ySplit="8" topLeftCell="A9" activePane="bottomLeft" state="frozen"/>
      <selection pane="bottomLeft" activeCell="B9" sqref="B9"/>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46" t="str">
        <f>IF('1_GO'!C3="","",'1_GO'!C3)</f>
        <v>Muhakemat Süreci</v>
      </c>
      <c r="C1" s="146"/>
      <c r="D1" s="146"/>
      <c r="E1" s="35" t="s">
        <v>808</v>
      </c>
      <c r="F1" s="14"/>
    </row>
    <row r="2" spans="1:6">
      <c r="A2" s="1" t="s">
        <v>786</v>
      </c>
      <c r="B2" s="147" t="str">
        <f>IF('1_GO'!C4="","",'1_GO'!C4)</f>
        <v>Mutemetlik İşlemleri</v>
      </c>
      <c r="C2" s="147"/>
      <c r="D2" s="147"/>
      <c r="E2" s="14"/>
      <c r="F2" s="14"/>
    </row>
    <row r="3" spans="1:6">
      <c r="A3" s="1" t="s">
        <v>785</v>
      </c>
      <c r="B3" s="148" t="str">
        <f>IF('1_GO'!C5="","",'1_GO'!C5)</f>
        <v>Yol Tazminatı Ödeme İşlemleri Süreci</v>
      </c>
      <c r="C3" s="148"/>
      <c r="D3" s="148"/>
      <c r="E3" s="14"/>
      <c r="F3" s="14"/>
    </row>
    <row r="4" spans="1:6">
      <c r="A4" s="2"/>
      <c r="B4" s="2"/>
      <c r="C4" s="2"/>
      <c r="D4" s="14"/>
      <c r="E4" s="14"/>
      <c r="F4" s="14"/>
    </row>
    <row r="5" spans="1:6" ht="21.75">
      <c r="A5" s="6" t="s">
        <v>109</v>
      </c>
      <c r="B5" s="7"/>
      <c r="C5" s="7"/>
      <c r="D5" s="16"/>
      <c r="E5" s="160" t="s">
        <v>113</v>
      </c>
      <c r="F5" s="14"/>
    </row>
    <row r="6" spans="1:6">
      <c r="A6" s="9"/>
      <c r="B6" s="10"/>
      <c r="C6" s="10"/>
      <c r="D6" s="17"/>
      <c r="E6" s="161"/>
      <c r="F6" s="14"/>
    </row>
    <row r="7" spans="1:6">
      <c r="A7" s="14"/>
      <c r="B7" s="14"/>
      <c r="C7" s="14"/>
      <c r="D7" s="14"/>
      <c r="E7" s="14"/>
      <c r="F7" s="14"/>
    </row>
    <row r="8" spans="1:6">
      <c r="A8" s="1" t="s">
        <v>782</v>
      </c>
      <c r="B8" s="15" t="s">
        <v>1042</v>
      </c>
      <c r="C8" s="15" t="s">
        <v>1043</v>
      </c>
      <c r="D8" s="15" t="s">
        <v>108</v>
      </c>
      <c r="E8" s="15" t="s">
        <v>107</v>
      </c>
      <c r="F8" s="15" t="s">
        <v>110</v>
      </c>
    </row>
    <row r="9" spans="1:6"/>
  </sheetData>
  <sheetProtection formatCells="0" selectLockedCells="1"/>
  <mergeCells count="4">
    <mergeCell ref="B1:D1"/>
    <mergeCell ref="B2:D2"/>
    <mergeCell ref="B3:D3"/>
    <mergeCell ref="E5:E6"/>
  </mergeCells>
  <phoneticPr fontId="35" type="noConversion"/>
  <conditionalFormatting sqref="B1:B3">
    <cfRule type="containsBlanks" dxfId="6" priority="2">
      <formula>LEN(TRIM(B1))=0</formula>
    </cfRule>
  </conditionalFormatting>
  <conditionalFormatting sqref="A9:F65536">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tabSelected="1" view="pageBreakPreview" zoomScale="115" zoomScaleNormal="120" zoomScaleSheetLayoutView="115" zoomScalePageLayoutView="120" workbookViewId="0">
      <selection sqref="A1:H1"/>
    </sheetView>
  </sheetViews>
  <sheetFormatPr defaultRowHeight="17.25"/>
  <sheetData>
    <row r="1" spans="1:11" ht="27.75">
      <c r="A1" s="135" t="s">
        <v>1101</v>
      </c>
      <c r="B1" s="135"/>
      <c r="C1" s="135"/>
      <c r="D1" s="135"/>
      <c r="E1" s="135"/>
      <c r="F1" s="135"/>
      <c r="G1" s="135"/>
      <c r="H1" s="135"/>
      <c r="I1" s="35" t="s">
        <v>808</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topLeftCell="C1" zoomScale="60" zoomScaleNormal="10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46" t="str">
        <f>IF('1_GO'!C3="","",'1_GO'!C3)</f>
        <v>Muhakemat Süreci</v>
      </c>
      <c r="C1" s="146"/>
      <c r="D1" s="146"/>
      <c r="E1" s="35" t="s">
        <v>808</v>
      </c>
      <c r="F1" s="14"/>
      <c r="G1" s="14"/>
    </row>
    <row r="2" spans="1:7">
      <c r="A2" s="1" t="s">
        <v>786</v>
      </c>
      <c r="B2" s="147" t="str">
        <f>IF('1_GO'!C4="","",'1_GO'!C4)</f>
        <v>Mutemetlik İşlemleri</v>
      </c>
      <c r="C2" s="147"/>
      <c r="D2" s="147"/>
      <c r="E2" s="14"/>
      <c r="F2" s="14"/>
      <c r="G2" s="14"/>
    </row>
    <row r="3" spans="1:7">
      <c r="A3" s="1" t="s">
        <v>785</v>
      </c>
      <c r="B3" s="148" t="str">
        <f>IF('1_GO'!C5="","",'1_GO'!C5)</f>
        <v>Yol Tazminatı Ödeme İşlemleri Süreci</v>
      </c>
      <c r="C3" s="148"/>
      <c r="D3" s="148"/>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5"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4"/>
  <sheetViews>
    <sheetView view="pageBreakPreview" zoomScale="60" zoomScaleNormal="100" workbookViewId="0">
      <selection activeCell="A10" sqref="A10:F14"/>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46" t="str">
        <f>IF('1_GO'!C3="","",'1_GO'!C3)</f>
        <v>Muhakemat Süreci</v>
      </c>
      <c r="C1" s="146"/>
      <c r="D1" s="146"/>
      <c r="E1" s="35" t="s">
        <v>808</v>
      </c>
      <c r="F1" s="14"/>
    </row>
    <row r="2" spans="1:6">
      <c r="A2" s="1" t="s">
        <v>786</v>
      </c>
      <c r="B2" s="147" t="str">
        <f>IF('1_GO'!C4="","",'1_GO'!C4)</f>
        <v>Mutemetlik İşlemleri</v>
      </c>
      <c r="C2" s="147"/>
      <c r="D2" s="147"/>
      <c r="E2" s="14"/>
      <c r="F2" s="14"/>
    </row>
    <row r="3" spans="1:6">
      <c r="A3" s="1" t="s">
        <v>785</v>
      </c>
      <c r="B3" s="148" t="str">
        <f>IF('1_GO'!C5="","",'1_GO'!C5)</f>
        <v>Yol Tazminatı Ödeme İşlemleri Süreci</v>
      </c>
      <c r="C3" s="148"/>
      <c r="D3" s="148"/>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1087</v>
      </c>
      <c r="C10" s="29">
        <v>2478945</v>
      </c>
      <c r="D10" s="117" t="s">
        <v>1088</v>
      </c>
      <c r="E10" s="29" t="s">
        <v>1056</v>
      </c>
      <c r="F10" s="29" t="s">
        <v>1089</v>
      </c>
    </row>
    <row r="11" spans="1:6">
      <c r="A11" s="29">
        <v>2</v>
      </c>
      <c r="B11" s="29" t="s">
        <v>1090</v>
      </c>
      <c r="C11" s="29">
        <v>2478945</v>
      </c>
      <c r="D11" s="117" t="s">
        <v>1091</v>
      </c>
      <c r="E11" s="29" t="s">
        <v>1056</v>
      </c>
      <c r="F11" s="29" t="s">
        <v>1089</v>
      </c>
    </row>
    <row r="12" spans="1:6">
      <c r="A12" s="29">
        <v>3</v>
      </c>
      <c r="B12" s="29" t="s">
        <v>1092</v>
      </c>
      <c r="C12" s="29">
        <v>2478945</v>
      </c>
      <c r="D12" s="117" t="s">
        <v>1093</v>
      </c>
      <c r="E12" s="29" t="s">
        <v>1056</v>
      </c>
      <c r="F12" s="29" t="s">
        <v>1094</v>
      </c>
    </row>
    <row r="13" spans="1:6">
      <c r="A13" s="29">
        <v>4</v>
      </c>
      <c r="B13" s="29" t="s">
        <v>1095</v>
      </c>
      <c r="C13" s="29">
        <v>2478945</v>
      </c>
      <c r="D13" s="117" t="s">
        <v>1096</v>
      </c>
      <c r="E13" s="29" t="s">
        <v>1056</v>
      </c>
      <c r="F13" s="29" t="s">
        <v>1094</v>
      </c>
    </row>
    <row r="14" spans="1:6">
      <c r="A14" s="29">
        <v>5</v>
      </c>
      <c r="B14" s="29" t="s">
        <v>1097</v>
      </c>
      <c r="C14" s="29">
        <v>2478945</v>
      </c>
      <c r="D14" s="117" t="s">
        <v>1098</v>
      </c>
      <c r="E14" s="29" t="s">
        <v>1056</v>
      </c>
      <c r="F14" s="29" t="s">
        <v>1099</v>
      </c>
    </row>
  </sheetData>
  <sheetProtection selectLockedCells="1"/>
  <mergeCells count="3">
    <mergeCell ref="B1:D1"/>
    <mergeCell ref="B2:D2"/>
    <mergeCell ref="B3:D3"/>
  </mergeCells>
  <phoneticPr fontId="35" type="noConversion"/>
  <conditionalFormatting sqref="B1:B3">
    <cfRule type="containsBlanks" dxfId="2" priority="3">
      <formula>LEN(TRIM(B1))=0</formula>
    </cfRule>
  </conditionalFormatting>
  <conditionalFormatting sqref="A10:F65536">
    <cfRule type="containsBlanks" dxfId="1" priority="2">
      <formula>LEN(TRIM(A10))=0</formula>
    </cfRule>
  </conditionalFormatting>
  <conditionalFormatting sqref="A10:F14">
    <cfRule type="containsBlanks" dxfId="0" priority="1">
      <formula>LEN(TRIM(A10))=0</formula>
    </cfRule>
  </conditionalFormatting>
  <hyperlinks>
    <hyperlink ref="E1" location="'1_GO'!A1" display="Anasayfa"/>
    <hyperlink ref="D10" r:id="rId1"/>
    <hyperlink ref="D11:D14" r:id="rId2" display="elazig_ihsana@bahum.gov.tr"/>
    <hyperlink ref="D11" r:id="rId3"/>
    <hyperlink ref="D12" r:id="rId4"/>
    <hyperlink ref="D13" r:id="rId5"/>
    <hyperlink ref="D14" r:id="rId6"/>
  </hyperlinks>
  <pageMargins left="0.7" right="0.7" top="0.75" bottom="0.75" header="0.3" footer="0.3"/>
  <pageSetup paperSize="9" scale="60" orientation="portrait" r:id="rId7"/>
  <legacyDrawing r:id="rId8"/>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2" t="s">
        <v>909</v>
      </c>
      <c r="B28" s="22" t="s">
        <v>910</v>
      </c>
      <c r="C28" s="22" t="s">
        <v>911</v>
      </c>
      <c r="D28" s="22" t="s">
        <v>912</v>
      </c>
    </row>
    <row r="29" spans="1:4" ht="63.75">
      <c r="A29" s="163"/>
      <c r="B29" s="22" t="s">
        <v>913</v>
      </c>
      <c r="C29" s="22" t="s">
        <v>911</v>
      </c>
      <c r="D29" s="22" t="s">
        <v>912</v>
      </c>
    </row>
    <row r="30" spans="1:4" ht="51">
      <c r="A30" s="164"/>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5" t="s">
        <v>924</v>
      </c>
      <c r="B33" s="22" t="s">
        <v>925</v>
      </c>
      <c r="C33" s="22" t="s">
        <v>926</v>
      </c>
      <c r="D33" s="22" t="s">
        <v>927</v>
      </c>
    </row>
    <row r="34" spans="1:4" ht="51">
      <c r="A34" s="166"/>
      <c r="B34" s="22" t="s">
        <v>928</v>
      </c>
      <c r="C34" s="22" t="s">
        <v>929</v>
      </c>
      <c r="D34" s="22" t="s">
        <v>930</v>
      </c>
    </row>
    <row r="35" spans="1:4" ht="51">
      <c r="A35" s="21" t="s">
        <v>931</v>
      </c>
      <c r="B35" s="22" t="s">
        <v>932</v>
      </c>
      <c r="C35" s="22" t="s">
        <v>931</v>
      </c>
      <c r="D35" s="22" t="s">
        <v>933</v>
      </c>
    </row>
    <row r="36" spans="1:4" ht="25.5">
      <c r="A36" s="165" t="s">
        <v>934</v>
      </c>
      <c r="B36" s="22" t="s">
        <v>935</v>
      </c>
      <c r="C36" s="22" t="s">
        <v>936</v>
      </c>
      <c r="D36" s="22" t="s">
        <v>937</v>
      </c>
    </row>
    <row r="37" spans="1:4" ht="25.5">
      <c r="A37" s="167"/>
      <c r="B37" s="22" t="s">
        <v>938</v>
      </c>
      <c r="C37" s="22" t="s">
        <v>936</v>
      </c>
      <c r="D37" s="22" t="s">
        <v>937</v>
      </c>
    </row>
    <row r="38" spans="1:4" ht="38.25">
      <c r="A38" s="166"/>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B9" sqref="B9"/>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0" t="s">
        <v>104</v>
      </c>
      <c r="D1" s="130"/>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27" t="s">
        <v>101</v>
      </c>
      <c r="C36" s="127"/>
      <c r="D36" s="127"/>
      <c r="E36" s="127"/>
      <c r="F36" s="127"/>
      <c r="G36" s="127"/>
      <c r="H36" s="127"/>
      <c r="I36" s="127"/>
      <c r="J36" s="127"/>
      <c r="K36" s="127"/>
      <c r="L36" s="56"/>
      <c r="M36" s="56"/>
      <c r="N36" s="56"/>
      <c r="O36" s="56"/>
      <c r="P36" s="56"/>
      <c r="Q36" s="56"/>
    </row>
    <row r="37" spans="2:17">
      <c r="B37" s="131" t="s">
        <v>47</v>
      </c>
      <c r="C37" s="131"/>
      <c r="D37" s="131"/>
      <c r="E37" s="131"/>
      <c r="F37" s="131"/>
      <c r="G37" s="131"/>
      <c r="H37" s="131"/>
      <c r="I37" s="131"/>
      <c r="J37" s="131"/>
      <c r="K37" s="131"/>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31" t="s">
        <v>102</v>
      </c>
      <c r="C40" s="131"/>
      <c r="D40" s="131"/>
      <c r="E40" s="131"/>
      <c r="F40" s="131"/>
      <c r="G40" s="131"/>
      <c r="H40" s="131"/>
      <c r="I40" s="131"/>
      <c r="J40" s="131"/>
      <c r="K40" s="131"/>
      <c r="L40" s="56"/>
      <c r="M40" s="56"/>
      <c r="N40" s="56"/>
      <c r="O40" s="56"/>
      <c r="P40" s="56"/>
      <c r="Q40" s="56"/>
    </row>
    <row r="41" spans="2:17">
      <c r="B41" s="131" t="s">
        <v>48</v>
      </c>
      <c r="C41" s="131"/>
      <c r="D41" s="131"/>
      <c r="E41" s="131"/>
      <c r="F41" s="131"/>
      <c r="G41" s="131"/>
      <c r="H41" s="131"/>
      <c r="I41" s="131"/>
      <c r="J41" s="131"/>
      <c r="K41" s="131"/>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28" t="s">
        <v>66</v>
      </c>
      <c r="C64" s="129"/>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27" t="s">
        <v>74</v>
      </c>
      <c r="C78" s="127"/>
      <c r="D78" s="127"/>
      <c r="E78" s="127"/>
      <c r="F78" s="127"/>
      <c r="G78" s="127"/>
      <c r="H78" s="127"/>
      <c r="I78" s="127"/>
      <c r="J78" s="127"/>
      <c r="K78" s="127"/>
    </row>
    <row r="80" spans="2:11">
      <c r="B80" s="56" t="s">
        <v>103</v>
      </c>
    </row>
    <row r="81" spans="2:5" ht="18" thickBot="1"/>
    <row r="82" spans="2:5" ht="23.1" customHeight="1" thickBot="1">
      <c r="B82" s="78" t="s">
        <v>448</v>
      </c>
      <c r="C82" s="79" t="s">
        <v>449</v>
      </c>
      <c r="D82" s="78" t="s">
        <v>448</v>
      </c>
      <c r="E82" s="79" t="s">
        <v>449</v>
      </c>
    </row>
    <row r="83" spans="2:5" ht="23.1" customHeight="1" thickBot="1">
      <c r="B83" s="80" t="s">
        <v>450</v>
      </c>
      <c r="C83" s="81" t="s">
        <v>451</v>
      </c>
      <c r="D83" s="80" t="s">
        <v>19</v>
      </c>
      <c r="E83" s="81"/>
    </row>
    <row r="84" spans="2:5" ht="23.1" customHeight="1" thickBot="1">
      <c r="B84" s="80" t="s">
        <v>452</v>
      </c>
      <c r="C84" s="81"/>
      <c r="D84" s="80" t="s">
        <v>20</v>
      </c>
      <c r="E84" s="81" t="s">
        <v>21</v>
      </c>
    </row>
    <row r="85" spans="2:5" ht="23.1" customHeight="1" thickBot="1">
      <c r="B85" s="80" t="s">
        <v>453</v>
      </c>
      <c r="C85" s="81" t="s">
        <v>454</v>
      </c>
      <c r="D85" s="80" t="s">
        <v>22</v>
      </c>
      <c r="E85" s="81"/>
    </row>
    <row r="86" spans="2:5" ht="23.1" customHeight="1" thickBot="1">
      <c r="B86" s="80" t="s">
        <v>455</v>
      </c>
      <c r="C86" s="81" t="s">
        <v>456</v>
      </c>
      <c r="D86" s="80" t="s">
        <v>23</v>
      </c>
      <c r="E86" s="81"/>
    </row>
    <row r="87" spans="2:5" ht="23.1" customHeight="1" thickBot="1">
      <c r="B87" s="80" t="s">
        <v>457</v>
      </c>
      <c r="C87" s="81"/>
      <c r="D87" s="80" t="s">
        <v>24</v>
      </c>
      <c r="E87" s="81"/>
    </row>
    <row r="88" spans="2:5" ht="23.1" customHeight="1" thickBot="1">
      <c r="B88" s="80" t="s">
        <v>458</v>
      </c>
      <c r="C88" s="81"/>
      <c r="D88" s="80" t="s">
        <v>25</v>
      </c>
      <c r="E88" s="81"/>
    </row>
    <row r="89" spans="2:5" ht="23.1" customHeight="1" thickBot="1">
      <c r="B89" s="80" t="s">
        <v>459</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27" t="s">
        <v>75</v>
      </c>
      <c r="C105" s="127"/>
      <c r="D105" s="127"/>
      <c r="E105" s="127"/>
      <c r="F105" s="127"/>
      <c r="G105" s="127"/>
      <c r="H105" s="127"/>
      <c r="I105" s="127"/>
      <c r="J105" s="127"/>
      <c r="K105" s="127"/>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24.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activeCell="D31" sqref="D31"/>
    </sheetView>
  </sheetViews>
  <sheetFormatPr defaultRowHeight="17.25"/>
  <sheetData>
    <row r="1" spans="1:9">
      <c r="A1" s="136" t="s">
        <v>1055</v>
      </c>
      <c r="B1" s="136"/>
      <c r="C1" s="136"/>
      <c r="D1" s="136"/>
      <c r="E1" s="136"/>
      <c r="F1" s="136"/>
      <c r="G1" s="136"/>
      <c r="H1" s="136"/>
      <c r="I1" s="136"/>
    </row>
    <row r="2" spans="1:9">
      <c r="A2" s="136" t="s">
        <v>1056</v>
      </c>
      <c r="B2" s="136"/>
      <c r="C2" s="136"/>
      <c r="D2" s="136"/>
      <c r="E2" s="136"/>
      <c r="F2" s="136"/>
      <c r="G2" s="136"/>
      <c r="H2" s="136"/>
      <c r="I2" s="136"/>
    </row>
    <row r="3" spans="1:9" ht="27.75">
      <c r="A3" s="135" t="s">
        <v>1060</v>
      </c>
      <c r="B3" s="135"/>
      <c r="C3" s="135"/>
      <c r="D3" s="135"/>
      <c r="E3" s="135"/>
      <c r="F3" s="135"/>
      <c r="G3" s="135"/>
      <c r="H3" s="135"/>
      <c r="I3" s="135"/>
    </row>
    <row r="22" spans="2:2">
      <c r="B22" s="90" t="s">
        <v>1057</v>
      </c>
    </row>
    <row r="34" spans="1:9" ht="18" thickBot="1"/>
    <row r="35" spans="1:9">
      <c r="A35" s="137" t="s">
        <v>1058</v>
      </c>
      <c r="B35" s="138"/>
      <c r="C35" s="138"/>
      <c r="D35" s="139"/>
      <c r="E35" s="137" t="s">
        <v>1059</v>
      </c>
      <c r="F35" s="138"/>
      <c r="G35" s="138"/>
      <c r="H35" s="138"/>
      <c r="I35" s="139"/>
    </row>
    <row r="36" spans="1:9" ht="18.75" customHeight="1">
      <c r="A36" s="132"/>
      <c r="B36" s="133"/>
      <c r="C36" s="133"/>
      <c r="D36" s="134"/>
      <c r="E36" s="132"/>
      <c r="F36" s="133"/>
      <c r="G36" s="133"/>
      <c r="H36" s="133"/>
      <c r="I36" s="134"/>
    </row>
    <row r="37" spans="1:9" ht="18" thickBot="1">
      <c r="A37" s="94"/>
      <c r="B37" s="95"/>
      <c r="C37" s="95"/>
      <c r="D37" s="96"/>
      <c r="E37" s="94"/>
      <c r="F37" s="95"/>
      <c r="G37" s="95"/>
      <c r="H37" s="95"/>
      <c r="I37" s="96"/>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dimension ref="A1:D12"/>
  <sheetViews>
    <sheetView showGridLines="0" view="pageBreakPreview" zoomScaleNormal="100" zoomScaleSheetLayoutView="100" workbookViewId="0">
      <selection activeCell="B16" sqref="B16"/>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40" t="str">
        <f>IF('1_GO'!C3="","",'1_GO'!C3)</f>
        <v>Muhakemat Süreci</v>
      </c>
      <c r="C1" s="141"/>
      <c r="D1" s="35" t="s">
        <v>808</v>
      </c>
    </row>
    <row r="2" spans="1:4">
      <c r="A2" s="1" t="s">
        <v>786</v>
      </c>
      <c r="B2" s="142" t="str">
        <f>IF('1_GO'!C4="","",'1_GO'!C4)</f>
        <v>Mutemetlik İşlemleri</v>
      </c>
      <c r="C2" s="143"/>
    </row>
    <row r="3" spans="1:4">
      <c r="A3" s="1" t="s">
        <v>785</v>
      </c>
      <c r="B3" s="144" t="str">
        <f>IF('1_GO'!C5="","",'1_GO'!C5)</f>
        <v>Yol Tazminatı Ödeme İşlemleri Süreci</v>
      </c>
      <c r="C3" s="145"/>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1048</v>
      </c>
    </row>
    <row r="9" spans="1:4">
      <c r="A9" s="12">
        <v>1</v>
      </c>
      <c r="B9" s="12" t="s">
        <v>1065</v>
      </c>
    </row>
    <row r="10" spans="1:4">
      <c r="A10" s="12">
        <v>2</v>
      </c>
      <c r="B10" s="12" t="s">
        <v>1066</v>
      </c>
    </row>
    <row r="11" spans="1:4">
      <c r="A11" s="12">
        <v>3</v>
      </c>
      <c r="B11" s="12" t="s">
        <v>1067</v>
      </c>
    </row>
    <row r="12" spans="1:4">
      <c r="A12" s="12">
        <v>4</v>
      </c>
      <c r="B12" s="12" t="s">
        <v>1068</v>
      </c>
    </row>
  </sheetData>
  <sheetProtection selectLockedCells="1"/>
  <mergeCells count="3">
    <mergeCell ref="B1:C1"/>
    <mergeCell ref="B2:C2"/>
    <mergeCell ref="B3:C3"/>
  </mergeCells>
  <phoneticPr fontId="35" type="noConversion"/>
  <conditionalFormatting sqref="B1:C3">
    <cfRule type="containsBlanks" dxfId="30" priority="3">
      <formula>LEN(TRIM(B1))=0</formula>
    </cfRule>
  </conditionalFormatting>
  <conditionalFormatting sqref="A9:B150 A151:C65324">
    <cfRule type="containsBlanks" dxfId="29" priority="2">
      <formula>LEN(TRIM(A9))=0</formula>
    </cfRule>
  </conditionalFormatting>
  <conditionalFormatting sqref="C9:C150">
    <cfRule type="containsBlanks" dxfId="28"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B16" sqref="B16"/>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40" t="str">
        <f>IF('1_GO'!C3="","",'1_GO'!C3)</f>
        <v>Muhakemat Süreci</v>
      </c>
      <c r="C1" s="141"/>
      <c r="D1" s="35" t="s">
        <v>808</v>
      </c>
    </row>
    <row r="2" spans="1:4">
      <c r="A2" s="1" t="s">
        <v>786</v>
      </c>
      <c r="B2" s="142" t="str">
        <f>IF('1_GO'!C4="","",'1_GO'!C4)</f>
        <v>Mutemetlik İşlemleri</v>
      </c>
      <c r="C2" s="143"/>
    </row>
    <row r="3" spans="1:4">
      <c r="A3" s="1" t="s">
        <v>785</v>
      </c>
      <c r="B3" s="144" t="str">
        <f>IF('1_GO'!C5="","",'1_GO'!C5)</f>
        <v>Yol Tazminatı Ödeme İşlemleri Süreci</v>
      </c>
      <c r="C3" s="145"/>
    </row>
    <row r="4" spans="1:4">
      <c r="A4" s="2"/>
      <c r="B4" s="2"/>
      <c r="C4" s="2"/>
    </row>
    <row r="5" spans="1:4" ht="21.75">
      <c r="A5" s="6" t="s">
        <v>1049</v>
      </c>
      <c r="B5" s="7"/>
      <c r="C5" s="8"/>
    </row>
    <row r="6" spans="1:4">
      <c r="A6" s="9" t="s">
        <v>1050</v>
      </c>
      <c r="B6" s="10"/>
      <c r="C6" s="11"/>
    </row>
    <row r="7" spans="1:4" ht="21.75">
      <c r="A7" s="106"/>
      <c r="B7" s="2"/>
      <c r="C7" s="2"/>
    </row>
    <row r="8" spans="1:4">
      <c r="A8" s="1" t="s">
        <v>782</v>
      </c>
      <c r="B8" s="1" t="s">
        <v>789</v>
      </c>
      <c r="C8" s="1" t="s">
        <v>781</v>
      </c>
    </row>
    <row r="9" spans="1:4">
      <c r="A9" s="12">
        <v>1</v>
      </c>
      <c r="B9" s="12" t="s">
        <v>1069</v>
      </c>
    </row>
    <row r="10" spans="1:4">
      <c r="A10" s="12">
        <v>2</v>
      </c>
      <c r="B10" s="12" t="s">
        <v>1079</v>
      </c>
    </row>
    <row r="11" spans="1:4">
      <c r="A11" s="12">
        <v>3</v>
      </c>
      <c r="B11" s="12" t="s">
        <v>1081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7" priority="4">
      <formula>LEN(TRIM(B1))=0</formula>
    </cfRule>
  </conditionalFormatting>
  <conditionalFormatting sqref="A130:C65536">
    <cfRule type="containsBlanks" dxfId="26" priority="3">
      <formula>LEN(TRIM(A130))=0</formula>
    </cfRule>
  </conditionalFormatting>
  <conditionalFormatting sqref="A9:B105">
    <cfRule type="containsBlanks" dxfId="25" priority="2">
      <formula>LEN(TRIM(A9))=0</formula>
    </cfRule>
  </conditionalFormatting>
  <conditionalFormatting sqref="C9:C105">
    <cfRule type="containsBlanks" dxfId="24"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B13" sqref="B13"/>
    </sheetView>
  </sheetViews>
  <sheetFormatPr defaultRowHeight="15"/>
  <cols>
    <col min="1" max="1" width="5" style="12" customWidth="1"/>
    <col min="2" max="2" width="71.375" style="12" customWidth="1"/>
    <col min="3" max="16384" width="9" style="2"/>
  </cols>
  <sheetData>
    <row r="1" spans="1:3">
      <c r="A1" s="1" t="s">
        <v>784</v>
      </c>
      <c r="B1" s="13" t="str">
        <f>IF('1_GO'!C3="","",'1_GO'!C3)</f>
        <v>Muhakemat Süreci</v>
      </c>
      <c r="C1" s="35" t="s">
        <v>808</v>
      </c>
    </row>
    <row r="2" spans="1:3">
      <c r="A2" s="1" t="s">
        <v>786</v>
      </c>
      <c r="B2" s="4" t="str">
        <f>IF('1_GO'!C4="","",'1_GO'!C4)</f>
        <v>Mutemetlik İşlemleri</v>
      </c>
    </row>
    <row r="3" spans="1:3">
      <c r="A3" s="1" t="s">
        <v>785</v>
      </c>
      <c r="B3" s="5" t="str">
        <f>IF('1_GO'!C5="","",'1_GO'!C5)</f>
        <v>Yol Tazminatı Ödeme İşlemleri Süreci</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1057</v>
      </c>
    </row>
    <row r="10" spans="1:3">
      <c r="A10" s="12">
        <v>2</v>
      </c>
      <c r="B10" s="12" t="s">
        <v>1080</v>
      </c>
    </row>
  </sheetData>
  <sheetProtection selectLockedCells="1"/>
  <phoneticPr fontId="35" type="noConversion"/>
  <conditionalFormatting sqref="B1:B3">
    <cfRule type="containsBlanks" dxfId="23" priority="2">
      <formula>LEN(TRIM(B1))=0</formula>
    </cfRule>
  </conditionalFormatting>
  <conditionalFormatting sqref="A9:B65536">
    <cfRule type="containsBlanks" dxfId="22"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6" sqref="B16"/>
    </sheetView>
  </sheetViews>
  <sheetFormatPr defaultRowHeight="15"/>
  <cols>
    <col min="1" max="1" width="5" style="12" customWidth="1"/>
    <col min="2" max="2" width="79" style="12" customWidth="1"/>
    <col min="3" max="16384" width="9" style="2"/>
  </cols>
  <sheetData>
    <row r="1" spans="1:3">
      <c r="A1" s="1" t="s">
        <v>784</v>
      </c>
      <c r="B1" s="13" t="str">
        <f>IF('1_GO'!C3="","",'1_GO'!C3)</f>
        <v>Muhakemat Süreci</v>
      </c>
      <c r="C1" s="35" t="s">
        <v>808</v>
      </c>
    </row>
    <row r="2" spans="1:3">
      <c r="A2" s="1" t="s">
        <v>786</v>
      </c>
      <c r="B2" s="4" t="str">
        <f>IF('1_GO'!C4="","",'1_GO'!C4)</f>
        <v>Mutemetlik İşlemleri</v>
      </c>
    </row>
    <row r="3" spans="1:3">
      <c r="A3" s="1" t="s">
        <v>785</v>
      </c>
      <c r="B3" s="5" t="str">
        <f>IF('1_GO'!C5="","",'1_GO'!C5)</f>
        <v>Yol Tazminatı Ödeme İşlemleri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1086</v>
      </c>
    </row>
  </sheetData>
  <sheetProtection selectLockedCells="1"/>
  <phoneticPr fontId="35" type="noConversion"/>
  <conditionalFormatting sqref="B1:B3">
    <cfRule type="containsBlanks" dxfId="21" priority="2">
      <formula>LEN(TRIM(B1))=0</formula>
    </cfRule>
  </conditionalFormatting>
  <conditionalFormatting sqref="A9:B65536">
    <cfRule type="containsBlanks" dxfId="20"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3" sqref="B13"/>
    </sheetView>
  </sheetViews>
  <sheetFormatPr defaultRowHeight="15"/>
  <cols>
    <col min="1" max="1" width="5" style="12" customWidth="1"/>
    <col min="2" max="2" width="80.25" style="12" customWidth="1"/>
    <col min="3" max="16384" width="9" style="2"/>
  </cols>
  <sheetData>
    <row r="1" spans="1:3">
      <c r="A1" s="1" t="s">
        <v>784</v>
      </c>
      <c r="B1" s="13" t="str">
        <f>IF('1_GO'!C3="","",'1_GO'!C3)</f>
        <v>Muhakemat Süreci</v>
      </c>
      <c r="C1" s="35" t="s">
        <v>808</v>
      </c>
    </row>
    <row r="2" spans="1:3">
      <c r="A2" s="1" t="s">
        <v>786</v>
      </c>
      <c r="B2" s="4" t="str">
        <f>IF('1_GO'!C4="","",'1_GO'!C4)</f>
        <v>Mutemetlik İşlemleri</v>
      </c>
    </row>
    <row r="3" spans="1:3">
      <c r="A3" s="1" t="s">
        <v>785</v>
      </c>
      <c r="B3" s="5" t="str">
        <f>IF('1_GO'!C5="","",'1_GO'!C5)</f>
        <v>Yol Tazminatı Ödeme İşlemleri Süreci</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1070</v>
      </c>
    </row>
  </sheetData>
  <sheetProtection selectLockedCells="1"/>
  <phoneticPr fontId="35" type="noConversion"/>
  <conditionalFormatting sqref="B1:B3">
    <cfRule type="containsBlanks" dxfId="19" priority="3">
      <formula>LEN(TRIM(B1))=0</formula>
    </cfRule>
  </conditionalFormatting>
  <conditionalFormatting sqref="A10:B65536 A9">
    <cfRule type="containsBlanks" dxfId="18" priority="2">
      <formula>LEN(TRIM(A9))=0</formula>
    </cfRule>
  </conditionalFormatting>
  <conditionalFormatting sqref="B9">
    <cfRule type="containsBlanks" dxfId="17"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B14" sqref="B14"/>
    </sheetView>
  </sheetViews>
  <sheetFormatPr defaultRowHeight="15"/>
  <cols>
    <col min="1" max="1" width="5" style="12" customWidth="1"/>
    <col min="2" max="2" width="78" style="12" customWidth="1"/>
    <col min="3" max="16384" width="9" style="2"/>
  </cols>
  <sheetData>
    <row r="1" spans="1:3">
      <c r="A1" s="1" t="s">
        <v>784</v>
      </c>
      <c r="B1" s="13" t="str">
        <f>IF('1_GO'!C3="","",'1_GO'!C3)</f>
        <v>Muhakemat Süreci</v>
      </c>
      <c r="C1" s="35" t="s">
        <v>808</v>
      </c>
    </row>
    <row r="2" spans="1:3">
      <c r="A2" s="1" t="s">
        <v>786</v>
      </c>
      <c r="B2" s="4" t="str">
        <f>IF('1_GO'!C4="","",'1_GO'!C4)</f>
        <v>Mutemetlik İşlemleri</v>
      </c>
    </row>
    <row r="3" spans="1:3">
      <c r="A3" s="1" t="s">
        <v>785</v>
      </c>
      <c r="B3" s="5" t="str">
        <f>IF('1_GO'!C5="","",'1_GO'!C5)</f>
        <v>Yol Tazminatı Ödeme İşlemleri Süreci</v>
      </c>
    </row>
    <row r="4" spans="1:3">
      <c r="A4" s="2"/>
      <c r="B4" s="2"/>
    </row>
    <row r="5" spans="1:3" ht="21.75">
      <c r="A5" s="6" t="s">
        <v>445</v>
      </c>
      <c r="B5" s="8"/>
    </row>
    <row r="6" spans="1:3">
      <c r="A6" s="9"/>
      <c r="B6" s="11"/>
    </row>
    <row r="7" spans="1:3">
      <c r="A7" s="3"/>
      <c r="B7" s="2"/>
    </row>
    <row r="8" spans="1:3">
      <c r="A8" s="1" t="s">
        <v>782</v>
      </c>
      <c r="B8" s="1" t="s">
        <v>802</v>
      </c>
    </row>
    <row r="9" spans="1:3">
      <c r="A9" s="112" t="s">
        <v>1071</v>
      </c>
      <c r="B9" s="112" t="s">
        <v>1072</v>
      </c>
    </row>
    <row r="10" spans="1:3">
      <c r="A10" s="112" t="s">
        <v>1074</v>
      </c>
      <c r="B10" s="112" t="s">
        <v>1073</v>
      </c>
    </row>
    <row r="11" spans="1:3">
      <c r="A11" s="112" t="s">
        <v>1076</v>
      </c>
      <c r="B11" s="112" t="s">
        <v>1075</v>
      </c>
    </row>
    <row r="12" spans="1:3">
      <c r="A12" s="112"/>
      <c r="B12" s="112"/>
    </row>
    <row r="13" spans="1:3">
      <c r="A13" s="112"/>
      <c r="B13" s="112"/>
    </row>
    <row r="14" spans="1:3">
      <c r="A14" s="112"/>
      <c r="B14" s="112"/>
    </row>
    <row r="15" spans="1:3">
      <c r="A15" s="112"/>
      <c r="B15" s="112"/>
    </row>
    <row r="16" spans="1:3">
      <c r="A16" s="112"/>
      <c r="B16" s="112"/>
    </row>
    <row r="17" spans="1:2">
      <c r="A17" s="112"/>
      <c r="B17" s="112"/>
    </row>
    <row r="18" spans="1:2">
      <c r="A18" s="112"/>
      <c r="B18" s="112"/>
    </row>
    <row r="19" spans="1:2">
      <c r="A19" s="112"/>
      <c r="B19" s="112"/>
    </row>
    <row r="20" spans="1:2">
      <c r="A20" s="112"/>
      <c r="B20" s="112"/>
    </row>
    <row r="21" spans="1:2">
      <c r="A21" s="112"/>
      <c r="B21" s="112"/>
    </row>
    <row r="22" spans="1:2">
      <c r="A22" s="112"/>
      <c r="B22" s="112"/>
    </row>
    <row r="23" spans="1:2">
      <c r="A23" s="112"/>
      <c r="B23" s="112"/>
    </row>
    <row r="24" spans="1:2">
      <c r="A24" s="112"/>
      <c r="B24" s="112"/>
    </row>
    <row r="25" spans="1:2">
      <c r="A25" s="112"/>
      <c r="B25" s="112"/>
    </row>
    <row r="26" spans="1:2">
      <c r="A26" s="112"/>
      <c r="B26" s="112"/>
    </row>
    <row r="27" spans="1:2">
      <c r="A27" s="112"/>
      <c r="B27" s="112"/>
    </row>
    <row r="28" spans="1:2">
      <c r="A28" s="112"/>
      <c r="B28" s="112"/>
    </row>
    <row r="29" spans="1:2">
      <c r="A29" s="112"/>
      <c r="B29" s="112"/>
    </row>
    <row r="30" spans="1:2">
      <c r="A30" s="112"/>
      <c r="B30" s="112"/>
    </row>
    <row r="31" spans="1:2">
      <c r="A31" s="112"/>
      <c r="B31" s="112"/>
    </row>
    <row r="32" spans="1:2">
      <c r="A32" s="112"/>
      <c r="B32" s="112"/>
    </row>
    <row r="33" spans="1:2">
      <c r="A33" s="112"/>
      <c r="B33" s="112"/>
    </row>
    <row r="34" spans="1:2">
      <c r="A34" s="112"/>
      <c r="B34" s="112"/>
    </row>
    <row r="35" spans="1:2">
      <c r="A35" s="112"/>
      <c r="B35" s="112"/>
    </row>
    <row r="36" spans="1:2">
      <c r="A36" s="112"/>
      <c r="B36" s="112"/>
    </row>
    <row r="37" spans="1:2">
      <c r="A37" s="112"/>
      <c r="B37" s="112"/>
    </row>
    <row r="38" spans="1:2">
      <c r="A38" s="112"/>
      <c r="B38" s="112"/>
    </row>
    <row r="39" spans="1:2">
      <c r="A39" s="112"/>
      <c r="B39" s="112"/>
    </row>
    <row r="40" spans="1:2">
      <c r="A40" s="112"/>
      <c r="B40" s="112"/>
    </row>
    <row r="41" spans="1:2">
      <c r="A41" s="112"/>
      <c r="B41" s="112"/>
    </row>
    <row r="42" spans="1:2">
      <c r="A42" s="112"/>
      <c r="B42" s="112"/>
    </row>
    <row r="43" spans="1:2">
      <c r="A43" s="112"/>
      <c r="B43" s="112"/>
    </row>
    <row r="44" spans="1:2">
      <c r="A44" s="112"/>
      <c r="B44" s="112"/>
    </row>
    <row r="45" spans="1:2">
      <c r="A45" s="112"/>
      <c r="B45" s="112"/>
    </row>
    <row r="46" spans="1:2">
      <c r="A46" s="112"/>
      <c r="B46" s="112"/>
    </row>
    <row r="47" spans="1:2">
      <c r="A47" s="112"/>
      <c r="B47" s="112"/>
    </row>
    <row r="48" spans="1:2">
      <c r="A48" s="112"/>
      <c r="B48" s="112"/>
    </row>
    <row r="49" spans="1:2">
      <c r="A49" s="112"/>
      <c r="B49" s="112"/>
    </row>
  </sheetData>
  <sheetProtection selectLockedCells="1"/>
  <phoneticPr fontId="35" type="noConversion"/>
  <conditionalFormatting sqref="B1:B3">
    <cfRule type="containsBlanks" dxfId="16" priority="2">
      <formula>LEN(TRIM(B1))=0</formula>
    </cfRule>
  </conditionalFormatting>
  <conditionalFormatting sqref="A9:B65536">
    <cfRule type="containsBlanks" dxfId="15"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elazig_vahdettinb</cp:lastModifiedBy>
  <cp:lastPrinted>2014-07-03T11:03:01Z</cp:lastPrinted>
  <dcterms:created xsi:type="dcterms:W3CDTF">2011-03-10T05:19:50Z</dcterms:created>
  <dcterms:modified xsi:type="dcterms:W3CDTF">2014-10-23T07:26:40Z</dcterms:modified>
</cp:coreProperties>
</file>