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480" yWindow="420" windowWidth="12120" windowHeight="7725" tabRatio="919" firstSheet="3" activeTab="17"/>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'37_P_Ac'!$A$1:$M$71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Modeli'!$A$1:$I$37</definedName>
    <definedName name="_xlnm.Print_Titles" localSheetId="12">'37_P_Ac'!$1:$8</definedName>
  </definedNames>
  <calcPr calcId="125725"/>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<sst xmlns="http://schemas.openxmlformats.org/spreadsheetml/2006/main" count="1632" uniqueCount="1101">
  <si>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</si>
  <si>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</si>
  <si>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</si>
  <si>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</si>
  <si>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</si>
  <si>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</si>
  <si>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</si>
  <si>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</si>
  <si>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</si>
  <si>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</si>
  <si>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</si>
  <si>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</si>
  <si>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</si>
  <si>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</si>
  <si>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</si>
  <si>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</si>
  <si>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</si>
  <si>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</si>
  <si>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</si>
  <si>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</si>
  <si>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</si>
  <si>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</si>
  <si>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</si>
  <si>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</si>
  <si>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</si>
  <si>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</si>
  <si>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</si>
  <si>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</si>
  <si>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</si>
  <si>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</si>
  <si>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</si>
  <si>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</si>
  <si>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</si>
  <si>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</si>
  <si>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</si>
  <si>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</si>
  <si>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</si>
  <si>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</si>
  <si>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</si>
  <si>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</si>
  <si>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</si>
  <si>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</si>
  <si>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</si>
  <si>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</si>
  <si>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</si>
  <si>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</si>
  <si>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</si>
  <si>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</si>
  <si>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</si>
  <si>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</si>
  <si>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</si>
  <si>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</si>
  <si>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</si>
  <si>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</si>
  <si>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</si>
  <si>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</si>
  <si>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</si>
  <si>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</si>
  <si>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</si>
  <si>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</si>
  <si>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</si>
  <si>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</si>
  <si>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</si>
  <si>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</si>
  <si>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</si>
  <si>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</si>
  <si>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</si>
  <si>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</si>
  <si>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</si>
  <si>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</si>
  <si>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</si>
  <si>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</si>
  <si>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</si>
  <si>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</si>
  <si>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</si>
  <si>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</si>
  <si>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</si>
  <si>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</si>
  <si>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</si>
  <si>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</si>
  <si>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</si>
  <si>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</si>
  <si>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</si>
  <si>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</si>
  <si>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</si>
  <si>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</si>
  <si>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</si>
  <si>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</si>
  <si>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</si>
  <si>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</si>
  <si>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</si>
  <si>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</si>
  <si>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</si>
  <si>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</si>
  <si>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</si>
  <si>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</si>
  <si>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</si>
  <si>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</si>
  <si>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</si>
  <si>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</si>
  <si>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</si>
  <si>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</si>
  <si>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</si>
  <si>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</si>
  <si>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</si>
  <si>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</si>
  <si>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</si>
  <si>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</si>
  <si>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</si>
  <si>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</si>
  <si>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</si>
  <si>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</si>
  <si>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</si>
  <si>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</si>
  <si>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</si>
  <si>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</si>
  <si>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</si>
  <si>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</si>
  <si>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</si>
  <si>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</si>
  <si>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</si>
  <si>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</si>
  <si>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</si>
  <si>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</si>
  <si>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</si>
  <si>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</si>
  <si>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</si>
  <si>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</si>
  <si>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</si>
  <si>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</si>
  <si>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</si>
  <si>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</si>
  <si>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</si>
  <si>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</si>
  <si>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</si>
  <si>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</si>
  <si>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</si>
  <si>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</si>
  <si>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</si>
  <si>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</si>
  <si>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</si>
  <si>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</si>
  <si>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</si>
  <si>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</si>
  <si>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</si>
  <si>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</si>
  <si>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</si>
  <si>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</si>
  <si>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</si>
  <si>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</si>
  <si>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</si>
  <si>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</si>
  <si>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</si>
  <si>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</si>
  <si>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</si>
  <si>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</si>
  <si>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</si>
  <si>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</si>
  <si>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</si>
  <si>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</si>
  <si>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</si>
  <si>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</si>
  <si>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</si>
  <si>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</si>
  <si>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</si>
  <si>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</si>
  <si>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</si>
  <si>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</si>
  <si>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</si>
  <si>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</si>
  <si>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</si>
  <si>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</si>
  <si>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</si>
  <si>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</si>
  <si>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</si>
  <si>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</si>
  <si>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</si>
  <si>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</si>
  <si>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</si>
  <si>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</si>
  <si>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</si>
  <si>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</si>
  <si>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</si>
  <si>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</si>
  <si>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</si>
  <si>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</si>
  <si>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</si>
  <si>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</si>
  <si>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</si>
  <si>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</si>
  <si>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</si>
  <si>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</si>
  <si>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</si>
  <si>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</si>
  <si>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</si>
  <si>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</si>
  <si>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</si>
  <si>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</si>
  <si>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</si>
  <si>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</si>
  <si>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</si>
  <si>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</si>
  <si>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</si>
  <si>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</si>
  <si>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</si>
  <si>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</si>
  <si>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</si>
  <si>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</si>
  <si>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</si>
  <si>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</si>
  <si>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</si>
  <si>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</si>
  <si>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</si>
  <si>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</si>
  <si>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</si>
  <si>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</si>
  <si>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</si>
  <si>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</si>
  <si>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</si>
  <si>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</si>
  <si>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</si>
  <si>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</si>
  <si>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</si>
  <si>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</si>
  <si>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</si>
  <si>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</si>
  <si>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</si>
  <si>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</si>
  <si>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</si>
  <si>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</si>
  <si>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</si>
  <si>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</si>
  <si>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</si>
  <si>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</si>
  <si>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</si>
  <si>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</si>
  <si>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</si>
  <si>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</si>
  <si>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</si>
  <si>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</si>
  <si>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</si>
  <si>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</si>
  <si>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</si>
  <si>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</si>
  <si>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</si>
  <si>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</si>
  <si>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</si>
  <si>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</si>
  <si>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</si>
  <si>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</si>
  <si>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</si>
  <si>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</si>
  <si>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</si>
  <si>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</si>
  <si>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</si>
  <si>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</si>
  <si>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</si>
  <si>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</si>
  <si>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</si>
  <si>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</si>
  <si>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</si>
  <si>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</si>
  <si>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</si>
  <si>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</si>
  <si>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</si>
  <si>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</si>
  <si>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</si>
  <si>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</si>
  <si>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</si>
  <si>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</si>
  <si>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</si>
  <si>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</si>
  <si>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</si>
  <si>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</si>
  <si>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</si>
  <si>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</si>
  <si>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</si>
  <si>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</si>
  <si>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</si>
  <si>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</si>
  <si>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</si>
  <si>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</si>
  <si>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</si>
  <si>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</si>
  <si>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</si>
  <si>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</si>
  <si>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</si>
  <si>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</si>
  <si>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</si>
  <si>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</si>
  <si>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</si>
  <si>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</si>
  <si>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</si>
  <si>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</si>
  <si>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</si>
  <si>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</si>
  <si>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</si>
  <si>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</si>
  <si>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</si>
  <si>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</si>
  <si>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</si>
  <si>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</si>
  <si>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</si>
  <si>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</si>
  <si>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</si>
  <si>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</si>
  <si>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</si>
  <si>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</si>
  <si>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</si>
  <si>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</si>
  <si>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</si>
  <si>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</si>
  <si>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</si>
  <si>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</si>
  <si>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</si>
  <si>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</si>
  <si>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</si>
  <si>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</si>
  <si>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</si>
  <si>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</si>
  <si>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</si>
  <si>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</si>
  <si>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</si>
  <si>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</si>
  <si>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</si>
  <si>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</si>
  <si>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</si>
  <si>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</si>
  <si>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</si>
  <si>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</si>
  <si>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</si>
  <si>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</si>
  <si>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</si>
  <si>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</si>
  <si>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</si>
  <si>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</si>
  <si>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</si>
  <si>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</si>
  <si>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</si>
  <si>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</si>
  <si>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</si>
  <si>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</si>
  <si>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</si>
  <si>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</si>
  <si>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</si>
  <si>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</si>
  <si>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</si>
  <si>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</si>
  <si>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</si>
  <si>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</si>
  <si>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</si>
  <si>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</si>
  <si>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</si>
  <si>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</si>
  <si>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</si>
  <si>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</si>
  <si>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</si>
  <si>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</si>
  <si>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</si>
  <si>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</si>
  <si>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</si>
  <si>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</si>
  <si>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</si>
  <si>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</si>
  <si>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</si>
  <si>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</si>
  <si>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</si>
  <si>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</si>
  <si>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</si>
  <si>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</si>
  <si>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</si>
  <si>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</si>
  <si>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</si>
  <si>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</si>
  <si>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</si>
  <si>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</si>
  <si>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</si>
  <si>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</si>
  <si>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</si>
  <si>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</si>
  <si>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</si>
  <si>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</si>
  <si>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</si>
  <si>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</si>
  <si>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</si>
  <si>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</si>
  <si>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</si>
  <si>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</si>
  <si>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</si>
  <si>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</si>
  <si>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</si>
  <si>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</si>
  <si>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</si>
  <si>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</si>
  <si>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</si>
  <si>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</si>
  <si>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</si>
  <si>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</si>
  <si>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</si>
  <si>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</si>
  <si>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</si>
  <si>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</si>
  <si>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</si>
  <si>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</si>
  <si>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</si>
  <si>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</si>
  <si>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</si>
  <si>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</si>
  <si>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</si>
  <si>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</si>
  <si>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</si>
  <si>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</si>
  <si>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</si>
  <si>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</si>
  <si>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</si>
  <si>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</si>
  <si>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</si>
  <si>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</si>
  <si>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</si>
  <si>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</si>
  <si>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</si>
  <si>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</si>
  <si>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</si>
  <si>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</si>
  <si>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</si>
  <si>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</si>
  <si>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</si>
  <si>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</si>
  <si>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</si>
  <si>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</si>
  <si>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</si>
  <si>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</si>
  <si>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</si>
  <si>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</si>
  <si>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</si>
  <si>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</si>
  <si>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</si>
  <si>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</si>
  <si>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</si>
  <si>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</si>
  <si>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</si>
  <si>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</si>
  <si>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</si>
  <si>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</si>
  <si>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</si>
  <si>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</si>
  <si>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</si>
  <si>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</si>
  <si>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</si>
  <si>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</si>
  <si>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</si>
  <si>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</si>
  <si>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</si>
  <si>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</si>
  <si>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</si>
  <si>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</si>
  <si>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</si>
  <si>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</si>
  <si>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</si>
  <si>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</si>
  <si>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</si>
  <si>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</si>
  <si>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</si>
  <si>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</si>
  <si>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</si>
  <si>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</si>
  <si>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</si>
  <si>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</si>
  <si>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</si>
  <si>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</si>
  <si>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</si>
  <si>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</si>
  <si>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</si>
  <si>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</si>
  <si>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</si>
  <si>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</si>
  <si>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</si>
  <si>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</si>
  <si>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</si>
  <si>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</si>
  <si>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</si>
  <si>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</si>
  <si>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</si>
  <si>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</si>
  <si>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</si>
  <si>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</si>
  <si>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</si>
  <si>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</si>
  <si>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</si>
  <si>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</si>
  <si>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</si>
  <si>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</si>
  <si>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</si>
  <si>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</si>
  <si>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</si>
  <si>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</si>
  <si>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</si>
  <si>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</si>
  <si>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</si>
  <si>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</si>
  <si>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</si>
  <si>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</si>
  <si>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</si>
  <si>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</si>
  <si>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</si>
  <si>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</si>
  <si>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</si>
  <si>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</si>
  <si>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</si>
  <si>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</si>
  <si>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</si>
  <si>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</si>
  <si>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</si>
  <si>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</si>
  <si>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</si>
  <si>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</si>
  <si>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</si>
  <si>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</si>
  <si>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</si>
  <si>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</si>
  <si>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</si>
  <si>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</si>
  <si>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</si>
  <si>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</si>
  <si>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</si>
  <si>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</si>
  <si>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</si>
  <si>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</si>
  <si>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</si>
  <si>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</si>
  <si>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</si>
  <si>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</si>
  <si>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</si>
  <si>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</si>
  <si>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</si>
  <si>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</si>
  <si>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</si>
  <si>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</si>
  <si>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</si>
  <si>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</si>
  <si>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</si>
  <si>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</si>
  <si>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</si>
  <si>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</si>
  <si>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</si>
  <si>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</si>
  <si>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</si>
  <si>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</si>
  <si>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</si>
  <si>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</si>
  <si>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</si>
  <si>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</si>
  <si>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</si>
  <si>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</si>
  <si>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</si>
  <si>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</si>
  <si>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</si>
  <si>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</si>
  <si>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</si>
  <si>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</si>
  <si>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</si>
  <si>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</si>
  <si>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</si>
  <si>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</si>
  <si>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</si>
  <si>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</si>
  <si>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</si>
  <si>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</si>
  <si>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</si>
  <si>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</si>
  <si>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</si>
  <si>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</si>
  <si>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</si>
  <si>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</si>
  <si>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</si>
  <si>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</si>
  <si>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</si>
  <si>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</si>
  <si>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</si>
  <si>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</si>
  <si>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</si>
  <si>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</si>
  <si>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</si>
  <si>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</si>
  <si>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</si>
  <si>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</si>
  <si>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</si>
  <si>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</si>
  <si>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</si>
  <si>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</si>
  <si>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</si>
  <si>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</si>
  <si>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</si>
  <si>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</si>
  <si>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</si>
  <si>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</si>
  <si>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</si>
  <si>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</si>
  <si>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</si>
  <si>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</si>
  <si>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</si>
  <si>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</si>
  <si>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</si>
  <si>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</si>
  <si>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</si>
  <si>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</si>
  <si>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</si>
  <si>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</si>
  <si>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</si>
  <si>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</si>
  <si>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</si>
  <si>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</si>
  <si>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</si>
  <si>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</si>
  <si>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</si>
  <si>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</si>
  <si>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</si>
  <si>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</si>
  <si>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</si>
  <si>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</si>
  <si>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</si>
  <si>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</si>
  <si>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</si>
  <si>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</si>
  <si>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</si>
  <si>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</si>
  <si>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</si>
  <si>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</si>
  <si>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</si>
  <si>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</si>
  <si>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</si>
  <si>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</si>
  <si>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</si>
  <si>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</si>
  <si>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</si>
  <si>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</si>
  <si>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</si>
  <si>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</si>
  <si>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</si>
  <si>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</si>
  <si>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</si>
  <si>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</si>
  <si>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</si>
  <si>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</si>
  <si>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</si>
  <si>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</si>
  <si>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</si>
  <si>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</si>
  <si>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</si>
  <si>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</si>
  <si>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</si>
  <si>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</si>
  <si>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</si>
  <si>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</si>
  <si>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</si>
  <si>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</si>
  <si>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</si>
  <si>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</si>
  <si>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</si>
  <si>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</si>
  <si>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</si>
  <si>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</si>
  <si>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</si>
  <si>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</si>
  <si>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</si>
  <si>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</si>
  <si>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</si>
  <si>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</si>
  <si>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</si>
  <si>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</si>
  <si>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</si>
  <si>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</si>
  <si>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</si>
  <si>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</si>
  <si>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</si>
  <si>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</si>
  <si>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</si>
  <si>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</si>
  <si>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</si>
  <si>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</si>
  <si>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</si>
  <si>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</si>
  <si>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</si>
  <si>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</si>
  <si>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</si>
  <si>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</si>
  <si>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</si>
  <si>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</si>
  <si>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</si>
  <si>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</si>
  <si>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</si>
  <si>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</si>
  <si>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</si>
  <si>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</si>
  <si>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</si>
  <si>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</si>
  <si>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</si>
  <si>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</si>
  <si>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</si>
  <si>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</si>
  <si>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</si>
  <si>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</si>
  <si>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</si>
  <si>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</si>
  <si>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</si>
  <si>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</si>
  <si>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</si>
  <si>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</si>
  <si>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</si>
  <si>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</si>
  <si>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</si>
  <si>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</si>
  <si>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</si>
  <si>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</si>
  <si>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</si>
  <si>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</si>
  <si>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</si>
  <si>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</si>
  <si>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</si>
  <si>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</si>
  <si>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</si>
  <si>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</si>
  <si>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</si>
  <si>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</si>
  <si>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</si>
  <si>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</si>
  <si>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</si>
  <si>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</si>
  <si>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</si>
  <si>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</si>
  <si>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</si>
  <si>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</si>
  <si>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</si>
  <si>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</si>
  <si>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</si>
  <si>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</si>
  <si>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</si>
  <si>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</si>
  <si>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</si>
  <si>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</si>
  <si>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</si>
  <si>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</si>
  <si>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</si>
  <si>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</si>
  <si>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</si>
  <si>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</si>
  <si>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</si>
  <si>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</si>
  <si>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</si>
  <si>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</si>
  <si>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</si>
  <si>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</si>
  <si>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</si>
  <si>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</si>
  <si>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</si>
  <si>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</si>
  <si>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</si>
  <si>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</si>
  <si>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</si>
  <si>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</si>
  <si>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</si>
  <si>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</si>
  <si>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</si>
  <si>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</si>
  <si>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</si>
  <si>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</si>
  <si>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</si>
  <si>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</si>
  <si>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</si>
  <si>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</si>
  <si>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</si>
  <si>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</si>
  <si>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</si>
  <si>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</si>
  <si>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</si>
  <si>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</si>
  <si>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</si>
  <si>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</si>
  <si>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</si>
  <si>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</si>
  <si>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</si>
  <si>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</si>
  <si>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</si>
  <si>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</si>
  <si>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</si>
  <si>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</si>
  <si>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</si>
  <si>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</si>
  <si>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</si>
  <si>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</si>
  <si>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</si>
  <si>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</si>
  <si>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</si>
  <si>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</si>
  <si>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</si>
  <si>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</si>
  <si>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</si>
  <si>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</si>
  <si>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</si>
  <si>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</si>
  <si>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</si>
  <si>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</si>
  <si>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</si>
  <si>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</si>
  <si>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</si>
  <si>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</si>
  <si>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</si>
  <si>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</si>
  <si>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</si>
  <si>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</si>
  <si>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</si>
  <si>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</si>
  <si>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</si>
  <si>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</si>
  <si>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</si>
  <si>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</si>
  <si>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</si>
  <si>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</si>
  <si>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</si>
  <si>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</si>
  <si>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</si>
  <si>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</si>
  <si>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</si>
  <si>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</si>
  <si>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</si>
  <si>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</si>
  <si>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</si>
  <si>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</si>
  <si>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</si>
  <si>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</si>
  <si>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</si>
  <si>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</si>
  <si>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</si>
  <si>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</si>
  <si>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</si>
  <si>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</si>
  <si>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</si>
  <si>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</si>
  <si>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</si>
  <si>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</si>
  <si>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</si>
  <si>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</si>
  <si>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</si>
  <si>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</si>
  <si>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</si>
  <si>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</si>
  <si>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</si>
  <si>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</si>
  <si>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</si>
  <si>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</si>
  <si>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</si>
  <si>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</si>
  <si>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</si>
  <si>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</si>
  <si>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</si>
  <si>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</si>
  <si>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</si>
  <si>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</si>
  <si>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</si>
  <si>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</si>
  <si>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</si>
  <si>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</si>
  <si>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</si>
  <si>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</si>
  <si>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</si>
  <si>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</si>
  <si>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</si>
  <si>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</si>
  <si>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</si>
  <si>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</si>
  <si>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</si>
  <si>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</si>
  <si>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</si>
  <si>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</si>
  <si>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</si>
  <si>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</si>
  <si>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</si>
  <si>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</si>
  <si>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</si>
  <si>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</si>
  <si>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</si>
  <si>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</si>
  <si>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</si>
  <si>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</si>
  <si>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</si>
  <si>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</si>
  <si>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</si>
  <si>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</si>
  <si>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</si>
  <si>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</si>
  <si>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</si>
  <si>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</si>
  <si>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</si>
  <si>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</si>
  <si>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</si>
  <si>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</si>
  <si>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</si>
  <si>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</si>
  <si>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</si>
  <si>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</si>
  <si>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</si>
  <si>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</si>
  <si>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</si>
  <si>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</si>
  <si>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</si>
  <si>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</si>
  <si>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</si>
  <si>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</si>
  <si>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</si>
  <si>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</si>
  <si>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</si>
  <si>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</si>
  <si>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</si>
  <si>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</si>
  <si>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</si>
  <si>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</si>
  <si>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</si>
  <si>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</si>
  <si>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</si>
  <si>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</si>
  <si>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</si>
  <si>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</si>
  <si>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</si>
  <si>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</si>
  <si>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</si>
  <si>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</si>
  <si>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</si>
  <si>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</si>
  <si>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</si>
  <si>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</si>
  <si>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</si>
  <si>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</si>
  <si>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</si>
  <si>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</si>
  <si>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</si>
  <si>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</si>
  <si>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</si>
  <si>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</si>
  <si>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</si>
  <si>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</si>
  <si>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</si>
  <si>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</si>
  <si>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</si>
  <si>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</si>
  <si>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</si>
  <si>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</si>
  <si>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</si>
  <si>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</si>
  <si>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</si>
  <si>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</si>
  <si>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</si>
  <si>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</si>
  <si>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</si>
  <si>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</si>
  <si>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</si>
  <si>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</si>
  <si>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</si>
  <si>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</si>
  <si>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</si>
  <si>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</si>
  <si>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</si>
  <si>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</si>
  <si>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</si>
  <si>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</si>
  <si>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</si>
  <si>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</si>
  <si>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</si>
  <si>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</si>
  <si>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</si>
  <si>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</si>
  <si>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</si>
  <si>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</si>
  <si>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</si>
  <si>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</si>
  <si>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</si>
  <si>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</si>
  <si>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</si>
  <si>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</si>
  <si>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</si>
  <si>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</si>
  <si>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</si>
  <si>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</si>
  <si>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</si>
  <si>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</si>
  <si>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</si>
  <si>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</si>
  <si>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</si>
  <si>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</si>
  <si>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</si>
  <si>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</si>
  <si>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</si>
  <si>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</si>
  <si>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</si>
  <si>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</si>
  <si>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</si>
  <si>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</si>
  <si>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</si>
  <si>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</si>
  <si>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</si>
  <si>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</si>
  <si>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</si>
  <si>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</si>
  <si>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</si>
  <si>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</si>
  <si>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</si>
  <si>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</si>
  <si>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</si>
  <si>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</si>
  <si>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</si>
  <si>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</si>
  <si>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</si>
  <si>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</si>
  <si>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</si>
  <si>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</si>
  <si>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</si>
  <si>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</si>
  <si>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</si>
  <si>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</si>
  <si>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</si>
  <si>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</si>
  <si>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</si>
  <si>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</si>
  <si>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</si>
  <si>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</si>
  <si>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</si>
  <si>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</si>
  <si>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</si>
  <si>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</si>
  <si>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</si>
  <si>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</si>
  <si>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</si>
  <si>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</si>
  <si>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</si>
  <si>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</si>
  <si>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</si>
  <si>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</si>
  <si>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</si>
  <si>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</si>
  <si>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</si>
  <si>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</si>
  <si>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</si>
  <si>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</si>
  <si>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</si>
  <si>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</si>
  <si>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</si>
  <si>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</si>
  <si>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</si>
  <si>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</si>
  <si>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</si>
  <si>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</si>
  <si>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</si>
  <si>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</si>
  <si>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</si>
  <si>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</si>
  <si>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</si>
  <si>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Müdürlüğü</t>
  </si>
  <si>
    <t>MUHASEBAT Süreç Grubu</t>
  </si>
  <si>
    <t>Kati Ödeme Belgesine İstinaden Yapılan İşlemler Süreci</t>
  </si>
  <si>
    <t>Ödemeler Ana Süreci</t>
  </si>
  <si>
    <t>Ödeme Belgelerinin Tesliö Alınarak Ödenmesi</t>
  </si>
  <si>
    <t>Ödeme İşleminin Gerçekleştirilmesi</t>
  </si>
  <si>
    <t>Her Seferinde</t>
  </si>
  <si>
    <t>Defterdarlık Uzmanı</t>
  </si>
  <si>
    <t>Muhasebe İşlemleri Görevlisi</t>
  </si>
  <si>
    <t>Muhasebe işlemleri Sorumlusu</t>
  </si>
  <si>
    <t>Muhasebe Yetkilisi / Yardımcısı</t>
  </si>
  <si>
    <t>Bilgisayar</t>
  </si>
  <si>
    <t>Yazıcı</t>
  </si>
  <si>
    <t>Say2000i</t>
  </si>
  <si>
    <t>Red ve İade işlemine ilişkin Kurumlardan yazı gelmesi</t>
  </si>
  <si>
    <t>Kurum Yazısı</t>
  </si>
  <si>
    <t>Düzeltme Fişi</t>
  </si>
  <si>
    <t>1</t>
  </si>
  <si>
    <t>Muhasebe işlem fişi</t>
  </si>
  <si>
    <t>2</t>
  </si>
  <si>
    <t>Merkezi Yönetim Muhasebe Yönetmeliği</t>
  </si>
  <si>
    <t>406, 407, 408, 409</t>
  </si>
  <si>
    <t>Muhasebe İşlem Fişi</t>
  </si>
  <si>
    <t>İadeye İlişkin Kurumlardan Yazı Gelmesi</t>
  </si>
  <si>
    <t>Mevzuata uygunluğunun kontrol edilmesi</t>
  </si>
  <si>
    <t>Düzeltme ve İade Belgesi Hazırlanması</t>
  </si>
  <si>
    <t>Sistemden Muhasebe İşlem Fişinin Tanzim edilerek kabul işleminin yapılması</t>
  </si>
  <si>
    <t>Sistemden onaylanarak ödenmek üzere KEÖS sistemine gönderilmesi</t>
  </si>
  <si>
    <t>Red ve İade işlemine ilişkin ilgili Kurumdan yazının gelmesi</t>
  </si>
  <si>
    <t>İade İşleminin mevzuata uygunluğunun kontrol edilmesi</t>
  </si>
  <si>
    <t>Mevuzata uygun olanlar için Düzeltme ve iade belgesinin düzenlenmesi</t>
  </si>
  <si>
    <t>Düzeltme ve İade belgesinde belirtilen tutar Muhasebeleştirilir</t>
  </si>
  <si>
    <t>Red ve iade işlemi sistemden onaylanarak ödeme gerçekleştirilir</t>
  </si>
  <si>
    <t>Muhasebe İşlemleri Sorumlusu</t>
  </si>
  <si>
    <t>Düzeltme ve İade Fişi</t>
  </si>
  <si>
    <t>Bütçe Mevzuati Bilgisi, Muhasebe Mevzuati Bilgisi</t>
  </si>
  <si>
    <t>Yazılı</t>
  </si>
  <si>
    <t>Tek Yönlü</t>
  </si>
  <si>
    <t>Onay Alma</t>
  </si>
  <si>
    <t>Red ve İade İşlemleri Süreci İletişim Akış Diyagramı</t>
  </si>
  <si>
    <t>Elazığ Defterdarlığı</t>
  </si>
  <si>
    <t>Hıdır Murat YILMAZ
Defterdarlık Uzmanı</t>
  </si>
  <si>
    <t>Mesut AKBULUT
Muhasebe Müdürü</t>
  </si>
  <si>
    <t>Hıdır Murat YILMAZ</t>
  </si>
  <si>
    <t>0542 449 16 13</t>
  </si>
  <si>
    <t>hmuratyilmaz@live.com</t>
  </si>
</sst>
</file>

<file path=xl/styles.xml><?xml version="1.0" encoding="utf-8"?>
<styleSheet xmlns="http://schemas.openxmlformats.org/spreadsheetml/2006/main">
  <fonts count="40">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1"/>
      <color theme="1"/>
      <name val="Gill Sans MT"/>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69">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1" xfId="1" applyFill="1" applyBorder="1" applyAlignment="1" applyProtection="1">
      <alignment wrapText="1"/>
      <protection locked="0"/>
    </xf>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39" fillId="0" borderId="0" xfId="0" applyFont="1"/>
    <xf numFmtId="0" fontId="1" fillId="0" borderId="0" xfId="0" applyFont="1" applyAlignment="1" applyProtection="1">
      <alignment vertical="center" wrapText="1"/>
      <protection locked="0"/>
    </xf>
    <xf numFmtId="0" fontId="36" fillId="3" borderId="1" xfId="1" applyFill="1" applyBorder="1" applyAlignment="1" applyProtection="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2" fillId="0" borderId="0" xfId="0" applyFont="1" applyAlignment="1">
      <alignment horizontal="center"/>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1">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4359" y="1458295"/>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3</xdr:col>
      <xdr:colOff>207064</xdr:colOff>
      <xdr:row>2</xdr:row>
      <xdr:rowOff>124240</xdr:rowOff>
    </xdr:from>
    <xdr:to>
      <xdr:col>5</xdr:col>
      <xdr:colOff>563217</xdr:colOff>
      <xdr:row>3</xdr:row>
      <xdr:rowOff>49696</xdr:rowOff>
    </xdr:to>
    <xdr:sp macro="" textlink="">
      <xdr:nvSpPr>
        <xdr:cNvPr id="4" name="4 Akış Çizelgesi: Sonlandırıcı"/>
        <xdr:cNvSpPr/>
      </xdr:nvSpPr>
      <xdr:spPr>
        <a:xfrm>
          <a:off x="2269434" y="488675"/>
          <a:ext cx="1731066" cy="22363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Red ve İade İşlemleri</a:t>
          </a:r>
        </a:p>
      </xdr:txBody>
    </xdr:sp>
    <xdr:clientData/>
  </xdr:twoCellAnchor>
  <xdr:twoCellAnchor>
    <xdr:from>
      <xdr:col>2</xdr:col>
      <xdr:colOff>621197</xdr:colOff>
      <xdr:row>4</xdr:row>
      <xdr:rowOff>8283</xdr:rowOff>
    </xdr:from>
    <xdr:to>
      <xdr:col>6</xdr:col>
      <xdr:colOff>149087</xdr:colOff>
      <xdr:row>5</xdr:row>
      <xdr:rowOff>91109</xdr:rowOff>
    </xdr:to>
    <xdr:sp macro="" textlink="">
      <xdr:nvSpPr>
        <xdr:cNvPr id="5" name="1 Akış Çizelgesi: İşlem"/>
        <xdr:cNvSpPr/>
      </xdr:nvSpPr>
      <xdr:spPr>
        <a:xfrm>
          <a:off x="1996110" y="853109"/>
          <a:ext cx="2277716" cy="26504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İadeye</a:t>
          </a:r>
          <a:r>
            <a:rPr lang="tr-TR" sz="900" baseline="0"/>
            <a:t> İlişkin Kurumlardan Yazı Gelmesi</a:t>
          </a:r>
          <a:endParaRPr lang="tr-TR" sz="900"/>
        </a:p>
      </xdr:txBody>
    </xdr:sp>
    <xdr:clientData/>
  </xdr:twoCellAnchor>
  <xdr:twoCellAnchor>
    <xdr:from>
      <xdr:col>2</xdr:col>
      <xdr:colOff>24848</xdr:colOff>
      <xdr:row>11</xdr:row>
      <xdr:rowOff>173934</xdr:rowOff>
    </xdr:from>
    <xdr:to>
      <xdr:col>3</xdr:col>
      <xdr:colOff>143354</xdr:colOff>
      <xdr:row>13</xdr:row>
      <xdr:rowOff>12211</xdr:rowOff>
    </xdr:to>
    <xdr:sp macro="" textlink="">
      <xdr:nvSpPr>
        <xdr:cNvPr id="6" name="4 Akış Çizelgesi: Sonlandırıcı"/>
        <xdr:cNvSpPr/>
      </xdr:nvSpPr>
      <xdr:spPr>
        <a:xfrm>
          <a:off x="1399761" y="2294282"/>
          <a:ext cx="805963" cy="20271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Uygun</a:t>
          </a:r>
        </a:p>
      </xdr:txBody>
    </xdr:sp>
    <xdr:clientData/>
  </xdr:twoCellAnchor>
  <xdr:twoCellAnchor>
    <xdr:from>
      <xdr:col>6</xdr:col>
      <xdr:colOff>99394</xdr:colOff>
      <xdr:row>11</xdr:row>
      <xdr:rowOff>173935</xdr:rowOff>
    </xdr:from>
    <xdr:to>
      <xdr:col>7</xdr:col>
      <xdr:colOff>430698</xdr:colOff>
      <xdr:row>13</xdr:row>
      <xdr:rowOff>16565</xdr:rowOff>
    </xdr:to>
    <xdr:sp macro="" textlink="">
      <xdr:nvSpPr>
        <xdr:cNvPr id="7" name="4 Akış Çizelgesi: Sonlandırıcı"/>
        <xdr:cNvSpPr/>
      </xdr:nvSpPr>
      <xdr:spPr>
        <a:xfrm>
          <a:off x="4224133" y="2294283"/>
          <a:ext cx="1018761" cy="20706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Uygun</a:t>
          </a:r>
          <a:r>
            <a:rPr lang="tr-TR" baseline="0"/>
            <a:t> değil</a:t>
          </a:r>
          <a:endParaRPr lang="tr-TR"/>
        </a:p>
      </xdr:txBody>
    </xdr:sp>
    <xdr:clientData/>
  </xdr:twoCellAnchor>
  <xdr:twoCellAnchor>
    <xdr:from>
      <xdr:col>4</xdr:col>
      <xdr:colOff>115955</xdr:colOff>
      <xdr:row>10</xdr:row>
      <xdr:rowOff>132522</xdr:rowOff>
    </xdr:from>
    <xdr:to>
      <xdr:col>4</xdr:col>
      <xdr:colOff>654325</xdr:colOff>
      <xdr:row>11</xdr:row>
      <xdr:rowOff>132521</xdr:rowOff>
    </xdr:to>
    <xdr:sp macro="" textlink="">
      <xdr:nvSpPr>
        <xdr:cNvPr id="8" name="5 Akış Çizelgesi: Karar"/>
        <xdr:cNvSpPr/>
      </xdr:nvSpPr>
      <xdr:spPr>
        <a:xfrm>
          <a:off x="2865781" y="2070652"/>
          <a:ext cx="538370" cy="18221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480390</xdr:colOff>
      <xdr:row>13</xdr:row>
      <xdr:rowOff>115956</xdr:rowOff>
    </xdr:from>
    <xdr:to>
      <xdr:col>3</xdr:col>
      <xdr:colOff>372717</xdr:colOff>
      <xdr:row>15</xdr:row>
      <xdr:rowOff>91109</xdr:rowOff>
    </xdr:to>
    <xdr:sp macro="" textlink="">
      <xdr:nvSpPr>
        <xdr:cNvPr id="9" name="1 Akış Çizelgesi: İşlem"/>
        <xdr:cNvSpPr/>
      </xdr:nvSpPr>
      <xdr:spPr>
        <a:xfrm>
          <a:off x="1167847" y="2600739"/>
          <a:ext cx="1267240" cy="33958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Düzeltme ve İade Belgesi Hazırlanması</a:t>
          </a:r>
        </a:p>
      </xdr:txBody>
    </xdr:sp>
    <xdr:clientData/>
  </xdr:twoCellAnchor>
  <xdr:twoCellAnchor>
    <xdr:from>
      <xdr:col>3</xdr:col>
      <xdr:colOff>505239</xdr:colOff>
      <xdr:row>13</xdr:row>
      <xdr:rowOff>107671</xdr:rowOff>
    </xdr:from>
    <xdr:to>
      <xdr:col>4</xdr:col>
      <xdr:colOff>463827</xdr:colOff>
      <xdr:row>15</xdr:row>
      <xdr:rowOff>91108</xdr:rowOff>
    </xdr:to>
    <xdr:sp macro="" textlink="">
      <xdr:nvSpPr>
        <xdr:cNvPr id="10" name="7 Akış Çizelgesi: Belge"/>
        <xdr:cNvSpPr/>
      </xdr:nvSpPr>
      <xdr:spPr>
        <a:xfrm>
          <a:off x="2567609" y="2592454"/>
          <a:ext cx="646044" cy="347871"/>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Düzeltme Fişi</a:t>
          </a:r>
        </a:p>
      </xdr:txBody>
    </xdr:sp>
    <xdr:clientData/>
  </xdr:twoCellAnchor>
  <xdr:twoCellAnchor>
    <xdr:from>
      <xdr:col>1</xdr:col>
      <xdr:colOff>265042</xdr:colOff>
      <xdr:row>18</xdr:row>
      <xdr:rowOff>74544</xdr:rowOff>
    </xdr:from>
    <xdr:to>
      <xdr:col>3</xdr:col>
      <xdr:colOff>588064</xdr:colOff>
      <xdr:row>20</xdr:row>
      <xdr:rowOff>149088</xdr:rowOff>
    </xdr:to>
    <xdr:sp macro="" textlink="">
      <xdr:nvSpPr>
        <xdr:cNvPr id="12" name="1 Akış Çizelgesi: İşlem"/>
        <xdr:cNvSpPr/>
      </xdr:nvSpPr>
      <xdr:spPr>
        <a:xfrm>
          <a:off x="952499" y="3470414"/>
          <a:ext cx="1697935" cy="43897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Sistemden Muhasebe</a:t>
          </a:r>
          <a:r>
            <a:rPr lang="tr-TR" sz="900" baseline="0"/>
            <a:t> </a:t>
          </a:r>
          <a:r>
            <a:rPr lang="tr-TR" sz="900"/>
            <a:t>İşlem Fişinin Tanzim edilerek kabul işleminin yapılması</a:t>
          </a:r>
        </a:p>
      </xdr:txBody>
    </xdr:sp>
    <xdr:clientData/>
  </xdr:twoCellAnchor>
  <xdr:twoCellAnchor>
    <xdr:from>
      <xdr:col>1</xdr:col>
      <xdr:colOff>438977</xdr:colOff>
      <xdr:row>24</xdr:row>
      <xdr:rowOff>140810</xdr:rowOff>
    </xdr:from>
    <xdr:to>
      <xdr:col>3</xdr:col>
      <xdr:colOff>405846</xdr:colOff>
      <xdr:row>28</xdr:row>
      <xdr:rowOff>8289</xdr:rowOff>
    </xdr:to>
    <xdr:sp macro="" textlink="">
      <xdr:nvSpPr>
        <xdr:cNvPr id="14" name="1 Akış Çizelgesi: İşlem"/>
        <xdr:cNvSpPr/>
      </xdr:nvSpPr>
      <xdr:spPr>
        <a:xfrm>
          <a:off x="1126434" y="4629984"/>
          <a:ext cx="1341782" cy="59634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Sistemden onaylanarak ödenmek üzere KEÖS sistemine gönderilmesi</a:t>
          </a:r>
        </a:p>
      </xdr:txBody>
    </xdr:sp>
    <xdr:clientData/>
  </xdr:twoCellAnchor>
  <xdr:twoCellAnchor>
    <xdr:from>
      <xdr:col>0</xdr:col>
      <xdr:colOff>323023</xdr:colOff>
      <xdr:row>25</xdr:row>
      <xdr:rowOff>124249</xdr:rowOff>
    </xdr:from>
    <xdr:to>
      <xdr:col>1</xdr:col>
      <xdr:colOff>289893</xdr:colOff>
      <xdr:row>27</xdr:row>
      <xdr:rowOff>24858</xdr:rowOff>
    </xdr:to>
    <xdr:sp macro="" textlink="">
      <xdr:nvSpPr>
        <xdr:cNvPr id="15" name="15 Akış Çizelgesi: Manyetik Disk"/>
        <xdr:cNvSpPr/>
      </xdr:nvSpPr>
      <xdr:spPr>
        <a:xfrm>
          <a:off x="323023" y="4795640"/>
          <a:ext cx="654327" cy="265044"/>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Say2000i</a:t>
          </a:r>
        </a:p>
      </xdr:txBody>
    </xdr:sp>
    <xdr:clientData/>
  </xdr:twoCellAnchor>
  <xdr:twoCellAnchor>
    <xdr:from>
      <xdr:col>0</xdr:col>
      <xdr:colOff>144117</xdr:colOff>
      <xdr:row>18</xdr:row>
      <xdr:rowOff>160683</xdr:rowOff>
    </xdr:from>
    <xdr:to>
      <xdr:col>1</xdr:col>
      <xdr:colOff>124239</xdr:colOff>
      <xdr:row>20</xdr:row>
      <xdr:rowOff>66262</xdr:rowOff>
    </xdr:to>
    <xdr:sp macro="" textlink="">
      <xdr:nvSpPr>
        <xdr:cNvPr id="16" name="15 Akış Çizelgesi: Manyetik Disk"/>
        <xdr:cNvSpPr/>
      </xdr:nvSpPr>
      <xdr:spPr>
        <a:xfrm>
          <a:off x="144117" y="3556553"/>
          <a:ext cx="667579" cy="270013"/>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t>Say2000i</a:t>
          </a:r>
        </a:p>
      </xdr:txBody>
    </xdr:sp>
    <xdr:clientData/>
  </xdr:twoCellAnchor>
  <xdr:twoCellAnchor>
    <xdr:from>
      <xdr:col>4</xdr:col>
      <xdr:colOff>69570</xdr:colOff>
      <xdr:row>18</xdr:row>
      <xdr:rowOff>127552</xdr:rowOff>
    </xdr:from>
    <xdr:to>
      <xdr:col>4</xdr:col>
      <xdr:colOff>662604</xdr:colOff>
      <xdr:row>20</xdr:row>
      <xdr:rowOff>82828</xdr:rowOff>
    </xdr:to>
    <xdr:sp macro="" textlink="">
      <xdr:nvSpPr>
        <xdr:cNvPr id="17" name="7 Akış Çizelgesi: Belge"/>
        <xdr:cNvSpPr/>
      </xdr:nvSpPr>
      <xdr:spPr>
        <a:xfrm>
          <a:off x="2819396" y="3523422"/>
          <a:ext cx="593034" cy="31971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M.İ.F.</a:t>
          </a:r>
        </a:p>
      </xdr:txBody>
    </xdr:sp>
    <xdr:clientData/>
  </xdr:twoCellAnchor>
  <xdr:twoCellAnchor>
    <xdr:from>
      <xdr:col>3</xdr:col>
      <xdr:colOff>66265</xdr:colOff>
      <xdr:row>6</xdr:row>
      <xdr:rowOff>33131</xdr:rowOff>
    </xdr:from>
    <xdr:to>
      <xdr:col>6</xdr:col>
      <xdr:colOff>16570</xdr:colOff>
      <xdr:row>7</xdr:row>
      <xdr:rowOff>177695</xdr:rowOff>
    </xdr:to>
    <xdr:sp macro="" textlink="">
      <xdr:nvSpPr>
        <xdr:cNvPr id="18" name="6 Akış Çizelgesi: Önceden Tanımlı İşlem"/>
        <xdr:cNvSpPr/>
      </xdr:nvSpPr>
      <xdr:spPr>
        <a:xfrm>
          <a:off x="2128635" y="1242392"/>
          <a:ext cx="2012674" cy="326781"/>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t>Evrak Kayıt İşlemleri</a:t>
          </a:r>
        </a:p>
      </xdr:txBody>
    </xdr:sp>
    <xdr:clientData/>
  </xdr:twoCellAnchor>
  <xdr:twoCellAnchor>
    <xdr:from>
      <xdr:col>2</xdr:col>
      <xdr:colOff>624506</xdr:colOff>
      <xdr:row>8</xdr:row>
      <xdr:rowOff>119271</xdr:rowOff>
    </xdr:from>
    <xdr:to>
      <xdr:col>6</xdr:col>
      <xdr:colOff>152396</xdr:colOff>
      <xdr:row>10</xdr:row>
      <xdr:rowOff>19880</xdr:rowOff>
    </xdr:to>
    <xdr:sp macro="" textlink="">
      <xdr:nvSpPr>
        <xdr:cNvPr id="19" name="1 Akış Çizelgesi: İşlem"/>
        <xdr:cNvSpPr/>
      </xdr:nvSpPr>
      <xdr:spPr>
        <a:xfrm>
          <a:off x="1999419" y="1692967"/>
          <a:ext cx="2277716" cy="26504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Mevzuata</a:t>
          </a:r>
          <a:r>
            <a:rPr lang="tr-TR" sz="900" baseline="0"/>
            <a:t> uygunluğunun kontrol edilmesi</a:t>
          </a:r>
          <a:endParaRPr lang="tr-TR" sz="900"/>
        </a:p>
      </xdr:txBody>
    </xdr:sp>
    <xdr:clientData/>
  </xdr:twoCellAnchor>
  <xdr:twoCellAnchor>
    <xdr:from>
      <xdr:col>5</xdr:col>
      <xdr:colOff>682486</xdr:colOff>
      <xdr:row>14</xdr:row>
      <xdr:rowOff>19876</xdr:rowOff>
    </xdr:from>
    <xdr:to>
      <xdr:col>7</xdr:col>
      <xdr:colOff>546652</xdr:colOff>
      <xdr:row>16</xdr:row>
      <xdr:rowOff>132521</xdr:rowOff>
    </xdr:to>
    <xdr:sp macro="" textlink="">
      <xdr:nvSpPr>
        <xdr:cNvPr id="20" name="4 Akış Çizelgesi: Sonlandırıcı"/>
        <xdr:cNvSpPr/>
      </xdr:nvSpPr>
      <xdr:spPr>
        <a:xfrm>
          <a:off x="4119769" y="2686876"/>
          <a:ext cx="1239079" cy="47708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t>Düzeltilmek üzere kuruma iade</a:t>
          </a:r>
          <a:r>
            <a:rPr lang="tr-TR" sz="900" baseline="0"/>
            <a:t> edilmesi</a:t>
          </a:r>
          <a:endParaRPr lang="tr-TR" sz="900"/>
        </a:p>
      </xdr:txBody>
    </xdr:sp>
    <xdr:clientData/>
  </xdr:twoCellAnchor>
  <xdr:twoCellAnchor>
    <xdr:from>
      <xdr:col>4</xdr:col>
      <xdr:colOff>385141</xdr:colOff>
      <xdr:row>3</xdr:row>
      <xdr:rowOff>49696</xdr:rowOff>
    </xdr:from>
    <xdr:to>
      <xdr:col>4</xdr:col>
      <xdr:colOff>385142</xdr:colOff>
      <xdr:row>4</xdr:row>
      <xdr:rowOff>8283</xdr:rowOff>
    </xdr:to>
    <xdr:cxnSp macro="">
      <xdr:nvCxnSpPr>
        <xdr:cNvPr id="3" name="Düz Ok Bağlayıcısı 2"/>
        <xdr:cNvCxnSpPr>
          <a:stCxn id="4" idx="2"/>
          <a:endCxn id="5" idx="0"/>
        </xdr:cNvCxnSpPr>
      </xdr:nvCxnSpPr>
      <xdr:spPr>
        <a:xfrm>
          <a:off x="3134967" y="712305"/>
          <a:ext cx="1" cy="14080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385142</xdr:colOff>
      <xdr:row>5</xdr:row>
      <xdr:rowOff>91109</xdr:rowOff>
    </xdr:from>
    <xdr:to>
      <xdr:col>4</xdr:col>
      <xdr:colOff>385146</xdr:colOff>
      <xdr:row>6</xdr:row>
      <xdr:rowOff>33131</xdr:rowOff>
    </xdr:to>
    <xdr:cxnSp macro="">
      <xdr:nvCxnSpPr>
        <xdr:cNvPr id="22" name="Düz Ok Bağlayıcısı 21"/>
        <xdr:cNvCxnSpPr>
          <a:stCxn id="5" idx="2"/>
          <a:endCxn id="18" idx="0"/>
        </xdr:cNvCxnSpPr>
      </xdr:nvCxnSpPr>
      <xdr:spPr>
        <a:xfrm>
          <a:off x="3134968" y="1118152"/>
          <a:ext cx="4" cy="1242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385146</xdr:colOff>
      <xdr:row>7</xdr:row>
      <xdr:rowOff>177695</xdr:rowOff>
    </xdr:from>
    <xdr:to>
      <xdr:col>4</xdr:col>
      <xdr:colOff>388451</xdr:colOff>
      <xdr:row>8</xdr:row>
      <xdr:rowOff>119271</xdr:rowOff>
    </xdr:to>
    <xdr:cxnSp macro="">
      <xdr:nvCxnSpPr>
        <xdr:cNvPr id="24" name="Düz Ok Bağlayıcısı 23"/>
        <xdr:cNvCxnSpPr>
          <a:stCxn id="18" idx="2"/>
          <a:endCxn id="19" idx="0"/>
        </xdr:cNvCxnSpPr>
      </xdr:nvCxnSpPr>
      <xdr:spPr>
        <a:xfrm>
          <a:off x="3134972" y="1569173"/>
          <a:ext cx="3305" cy="12379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385140</xdr:colOff>
      <xdr:row>10</xdr:row>
      <xdr:rowOff>19880</xdr:rowOff>
    </xdr:from>
    <xdr:to>
      <xdr:col>4</xdr:col>
      <xdr:colOff>388451</xdr:colOff>
      <xdr:row>10</xdr:row>
      <xdr:rowOff>132522</xdr:rowOff>
    </xdr:to>
    <xdr:cxnSp macro="">
      <xdr:nvCxnSpPr>
        <xdr:cNvPr id="26" name="Düz Ok Bağlayıcısı 25"/>
        <xdr:cNvCxnSpPr>
          <a:stCxn id="19" idx="2"/>
          <a:endCxn id="8" idx="0"/>
        </xdr:cNvCxnSpPr>
      </xdr:nvCxnSpPr>
      <xdr:spPr>
        <a:xfrm flipH="1">
          <a:off x="3134966" y="1958010"/>
          <a:ext cx="3311" cy="1126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427830</xdr:colOff>
      <xdr:row>11</xdr:row>
      <xdr:rowOff>41412</xdr:rowOff>
    </xdr:from>
    <xdr:to>
      <xdr:col>4</xdr:col>
      <xdr:colOff>115955</xdr:colOff>
      <xdr:row>11</xdr:row>
      <xdr:rowOff>173933</xdr:rowOff>
    </xdr:to>
    <xdr:cxnSp macro="">
      <xdr:nvCxnSpPr>
        <xdr:cNvPr id="28" name="Dirsek Bağlayıcısı 27"/>
        <xdr:cNvCxnSpPr>
          <a:stCxn id="8" idx="1"/>
          <a:endCxn id="6" idx="0"/>
        </xdr:cNvCxnSpPr>
      </xdr:nvCxnSpPr>
      <xdr:spPr>
        <a:xfrm rot="10800000" flipV="1">
          <a:off x="1802743" y="2161760"/>
          <a:ext cx="1063038" cy="132521"/>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654325</xdr:colOff>
      <xdr:row>11</xdr:row>
      <xdr:rowOff>41413</xdr:rowOff>
    </xdr:from>
    <xdr:to>
      <xdr:col>6</xdr:col>
      <xdr:colOff>608775</xdr:colOff>
      <xdr:row>11</xdr:row>
      <xdr:rowOff>173935</xdr:rowOff>
    </xdr:to>
    <xdr:cxnSp macro="">
      <xdr:nvCxnSpPr>
        <xdr:cNvPr id="30" name="Dirsek Bağlayıcısı 29"/>
        <xdr:cNvCxnSpPr>
          <a:stCxn id="8" idx="3"/>
          <a:endCxn id="7" idx="0"/>
        </xdr:cNvCxnSpPr>
      </xdr:nvCxnSpPr>
      <xdr:spPr>
        <a:xfrm>
          <a:off x="3404151" y="2161761"/>
          <a:ext cx="1329363" cy="13252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608775</xdr:colOff>
      <xdr:row>13</xdr:row>
      <xdr:rowOff>16565</xdr:rowOff>
    </xdr:from>
    <xdr:to>
      <xdr:col>6</xdr:col>
      <xdr:colOff>614570</xdr:colOff>
      <xdr:row>14</xdr:row>
      <xdr:rowOff>19876</xdr:rowOff>
    </xdr:to>
    <xdr:cxnSp macro="">
      <xdr:nvCxnSpPr>
        <xdr:cNvPr id="32" name="Düz Ok Bağlayıcısı 31"/>
        <xdr:cNvCxnSpPr>
          <a:stCxn id="7" idx="2"/>
          <a:endCxn id="20" idx="0"/>
        </xdr:cNvCxnSpPr>
      </xdr:nvCxnSpPr>
      <xdr:spPr>
        <a:xfrm>
          <a:off x="4733514" y="2501348"/>
          <a:ext cx="5795" cy="18552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426554</xdr:colOff>
      <xdr:row>13</xdr:row>
      <xdr:rowOff>12211</xdr:rowOff>
    </xdr:from>
    <xdr:to>
      <xdr:col>2</xdr:col>
      <xdr:colOff>427830</xdr:colOff>
      <xdr:row>13</xdr:row>
      <xdr:rowOff>115956</xdr:rowOff>
    </xdr:to>
    <xdr:cxnSp macro="">
      <xdr:nvCxnSpPr>
        <xdr:cNvPr id="34" name="Düz Ok Bağlayıcısı 33"/>
        <xdr:cNvCxnSpPr>
          <a:stCxn id="6" idx="2"/>
          <a:endCxn id="9" idx="0"/>
        </xdr:cNvCxnSpPr>
      </xdr:nvCxnSpPr>
      <xdr:spPr>
        <a:xfrm flipH="1">
          <a:off x="1801467" y="2496994"/>
          <a:ext cx="1276" cy="10374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422411</xdr:colOff>
      <xdr:row>15</xdr:row>
      <xdr:rowOff>91109</xdr:rowOff>
    </xdr:from>
    <xdr:to>
      <xdr:col>2</xdr:col>
      <xdr:colOff>426554</xdr:colOff>
      <xdr:row>16</xdr:row>
      <xdr:rowOff>57977</xdr:rowOff>
    </xdr:to>
    <xdr:cxnSp macro="">
      <xdr:nvCxnSpPr>
        <xdr:cNvPr id="36" name="Düz Ok Bağlayıcısı 35"/>
        <xdr:cNvCxnSpPr>
          <a:stCxn id="9" idx="2"/>
          <a:endCxn id="53" idx="0"/>
        </xdr:cNvCxnSpPr>
      </xdr:nvCxnSpPr>
      <xdr:spPr>
        <a:xfrm flipH="1">
          <a:off x="1797324" y="2940326"/>
          <a:ext cx="4143" cy="14908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422411</xdr:colOff>
      <xdr:row>17</xdr:row>
      <xdr:rowOff>140806</xdr:rowOff>
    </xdr:from>
    <xdr:to>
      <xdr:col>2</xdr:col>
      <xdr:colOff>426554</xdr:colOff>
      <xdr:row>18</xdr:row>
      <xdr:rowOff>74544</xdr:rowOff>
    </xdr:to>
    <xdr:cxnSp macro="">
      <xdr:nvCxnSpPr>
        <xdr:cNvPr id="39" name="Düz Ok Bağlayıcısı 38"/>
        <xdr:cNvCxnSpPr>
          <a:stCxn id="53" idx="2"/>
          <a:endCxn id="12" idx="0"/>
        </xdr:cNvCxnSpPr>
      </xdr:nvCxnSpPr>
      <xdr:spPr>
        <a:xfrm>
          <a:off x="1797324" y="3354458"/>
          <a:ext cx="4143" cy="11595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422412</xdr:colOff>
      <xdr:row>20</xdr:row>
      <xdr:rowOff>149088</xdr:rowOff>
    </xdr:from>
    <xdr:to>
      <xdr:col>2</xdr:col>
      <xdr:colOff>426554</xdr:colOff>
      <xdr:row>21</xdr:row>
      <xdr:rowOff>115956</xdr:rowOff>
    </xdr:to>
    <xdr:cxnSp macro="">
      <xdr:nvCxnSpPr>
        <xdr:cNvPr id="41" name="Düz Ok Bağlayıcısı 40"/>
        <xdr:cNvCxnSpPr>
          <a:stCxn id="12" idx="2"/>
          <a:endCxn id="98" idx="0"/>
        </xdr:cNvCxnSpPr>
      </xdr:nvCxnSpPr>
      <xdr:spPr>
        <a:xfrm flipH="1">
          <a:off x="1797325" y="3909392"/>
          <a:ext cx="4142" cy="14908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422412</xdr:colOff>
      <xdr:row>23</xdr:row>
      <xdr:rowOff>149086</xdr:rowOff>
    </xdr:from>
    <xdr:to>
      <xdr:col>2</xdr:col>
      <xdr:colOff>422412</xdr:colOff>
      <xdr:row>24</xdr:row>
      <xdr:rowOff>140810</xdr:rowOff>
    </xdr:to>
    <xdr:cxnSp macro="">
      <xdr:nvCxnSpPr>
        <xdr:cNvPr id="43" name="Düz Ok Bağlayıcısı 42"/>
        <xdr:cNvCxnSpPr>
          <a:stCxn id="98" idx="2"/>
          <a:endCxn id="14" idx="0"/>
        </xdr:cNvCxnSpPr>
      </xdr:nvCxnSpPr>
      <xdr:spPr>
        <a:xfrm>
          <a:off x="1797325" y="4456043"/>
          <a:ext cx="0" cy="17394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223631</xdr:colOff>
      <xdr:row>28</xdr:row>
      <xdr:rowOff>149087</xdr:rowOff>
    </xdr:from>
    <xdr:to>
      <xdr:col>3</xdr:col>
      <xdr:colOff>621196</xdr:colOff>
      <xdr:row>30</xdr:row>
      <xdr:rowOff>8282</xdr:rowOff>
    </xdr:to>
    <xdr:sp macro="" textlink="">
      <xdr:nvSpPr>
        <xdr:cNvPr id="45" name="6 Akış Çizelgesi: Önceden Tanımlı İşlem"/>
        <xdr:cNvSpPr/>
      </xdr:nvSpPr>
      <xdr:spPr>
        <a:xfrm>
          <a:off x="911088" y="5367130"/>
          <a:ext cx="1772478" cy="22363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a:t>Banka Ödeme işlemi</a:t>
          </a:r>
        </a:p>
      </xdr:txBody>
    </xdr:sp>
    <xdr:clientData/>
  </xdr:twoCellAnchor>
  <xdr:twoCellAnchor>
    <xdr:from>
      <xdr:col>1</xdr:col>
      <xdr:colOff>372710</xdr:colOff>
      <xdr:row>31</xdr:row>
      <xdr:rowOff>19876</xdr:rowOff>
    </xdr:from>
    <xdr:to>
      <xdr:col>3</xdr:col>
      <xdr:colOff>472102</xdr:colOff>
      <xdr:row>32</xdr:row>
      <xdr:rowOff>74543</xdr:rowOff>
    </xdr:to>
    <xdr:sp macro="" textlink="">
      <xdr:nvSpPr>
        <xdr:cNvPr id="46" name="4 Akış Çizelgesi: Sonlandırıcı"/>
        <xdr:cNvSpPr/>
      </xdr:nvSpPr>
      <xdr:spPr>
        <a:xfrm>
          <a:off x="1060167" y="5784572"/>
          <a:ext cx="1474305" cy="23688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800"/>
            <a:t>Red ve İade İşleminin gerçekleştirilmesi</a:t>
          </a:r>
        </a:p>
      </xdr:txBody>
    </xdr:sp>
    <xdr:clientData/>
  </xdr:twoCellAnchor>
  <xdr:twoCellAnchor>
    <xdr:from>
      <xdr:col>1</xdr:col>
      <xdr:colOff>397562</xdr:colOff>
      <xdr:row>16</xdr:row>
      <xdr:rowOff>57977</xdr:rowOff>
    </xdr:from>
    <xdr:to>
      <xdr:col>3</xdr:col>
      <xdr:colOff>447259</xdr:colOff>
      <xdr:row>17</xdr:row>
      <xdr:rowOff>140806</xdr:rowOff>
    </xdr:to>
    <xdr:sp macro="" textlink="">
      <xdr:nvSpPr>
        <xdr:cNvPr id="53" name="1 Akış Çizelgesi: İşlem"/>
        <xdr:cNvSpPr/>
      </xdr:nvSpPr>
      <xdr:spPr>
        <a:xfrm>
          <a:off x="1085019" y="3089412"/>
          <a:ext cx="1424610" cy="265046"/>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solidFill>
                <a:schemeClr val="dk1"/>
              </a:solidFill>
              <a:effectLst/>
              <a:latin typeface="+mn-lt"/>
              <a:ea typeface="+mn-ea"/>
              <a:cs typeface="+mn-cs"/>
            </a:rPr>
            <a:t>Muhasebe Yetkilisinin Onayına Sunulması</a:t>
          </a:r>
          <a:endParaRPr lang="tr-TR" sz="900">
            <a:effectLst/>
          </a:endParaRPr>
        </a:p>
      </xdr:txBody>
    </xdr:sp>
    <xdr:clientData/>
  </xdr:twoCellAnchor>
  <xdr:twoCellAnchor>
    <xdr:from>
      <xdr:col>1</xdr:col>
      <xdr:colOff>124239</xdr:colOff>
      <xdr:row>19</xdr:row>
      <xdr:rowOff>111816</xdr:rowOff>
    </xdr:from>
    <xdr:to>
      <xdr:col>1</xdr:col>
      <xdr:colOff>265042</xdr:colOff>
      <xdr:row>19</xdr:row>
      <xdr:rowOff>113473</xdr:rowOff>
    </xdr:to>
    <xdr:cxnSp macro="">
      <xdr:nvCxnSpPr>
        <xdr:cNvPr id="56" name="Düz Ok Bağlayıcısı 55"/>
        <xdr:cNvCxnSpPr>
          <a:stCxn id="16" idx="4"/>
          <a:endCxn id="12" idx="1"/>
        </xdr:cNvCxnSpPr>
      </xdr:nvCxnSpPr>
      <xdr:spPr>
        <a:xfrm flipV="1">
          <a:off x="811696" y="3689903"/>
          <a:ext cx="140803" cy="165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289893</xdr:colOff>
      <xdr:row>26</xdr:row>
      <xdr:rowOff>74549</xdr:rowOff>
    </xdr:from>
    <xdr:to>
      <xdr:col>1</xdr:col>
      <xdr:colOff>438977</xdr:colOff>
      <xdr:row>26</xdr:row>
      <xdr:rowOff>74553</xdr:rowOff>
    </xdr:to>
    <xdr:cxnSp macro="">
      <xdr:nvCxnSpPr>
        <xdr:cNvPr id="58" name="Düz Ok Bağlayıcısı 57"/>
        <xdr:cNvCxnSpPr>
          <a:stCxn id="15" idx="4"/>
          <a:endCxn id="14" idx="1"/>
        </xdr:cNvCxnSpPr>
      </xdr:nvCxnSpPr>
      <xdr:spPr>
        <a:xfrm flipV="1">
          <a:off x="977350" y="4928158"/>
          <a:ext cx="149084" cy="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422412</xdr:colOff>
      <xdr:row>28</xdr:row>
      <xdr:rowOff>8289</xdr:rowOff>
    </xdr:from>
    <xdr:to>
      <xdr:col>2</xdr:col>
      <xdr:colOff>422414</xdr:colOff>
      <xdr:row>28</xdr:row>
      <xdr:rowOff>149087</xdr:rowOff>
    </xdr:to>
    <xdr:cxnSp macro="">
      <xdr:nvCxnSpPr>
        <xdr:cNvPr id="60" name="Düz Ok Bağlayıcısı 59"/>
        <xdr:cNvCxnSpPr>
          <a:stCxn id="14" idx="2"/>
          <a:endCxn id="45" idx="0"/>
        </xdr:cNvCxnSpPr>
      </xdr:nvCxnSpPr>
      <xdr:spPr>
        <a:xfrm>
          <a:off x="1797325" y="5226332"/>
          <a:ext cx="2" cy="14079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422407</xdr:colOff>
      <xdr:row>30</xdr:row>
      <xdr:rowOff>8282</xdr:rowOff>
    </xdr:from>
    <xdr:to>
      <xdr:col>2</xdr:col>
      <xdr:colOff>422414</xdr:colOff>
      <xdr:row>31</xdr:row>
      <xdr:rowOff>19876</xdr:rowOff>
    </xdr:to>
    <xdr:cxnSp macro="">
      <xdr:nvCxnSpPr>
        <xdr:cNvPr id="62" name="Düz Ok Bağlayıcısı 61"/>
        <xdr:cNvCxnSpPr>
          <a:stCxn id="45" idx="2"/>
          <a:endCxn id="46" idx="0"/>
        </xdr:cNvCxnSpPr>
      </xdr:nvCxnSpPr>
      <xdr:spPr>
        <a:xfrm flipH="1">
          <a:off x="1797320" y="5590760"/>
          <a:ext cx="7" cy="19381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588064</xdr:colOff>
      <xdr:row>19</xdr:row>
      <xdr:rowOff>105190</xdr:rowOff>
    </xdr:from>
    <xdr:to>
      <xdr:col>4</xdr:col>
      <xdr:colOff>69570</xdr:colOff>
      <xdr:row>19</xdr:row>
      <xdr:rowOff>111816</xdr:rowOff>
    </xdr:to>
    <xdr:cxnSp macro="">
      <xdr:nvCxnSpPr>
        <xdr:cNvPr id="128" name="Düz Ok Bağlayıcısı 127"/>
        <xdr:cNvCxnSpPr>
          <a:stCxn id="12" idx="3"/>
          <a:endCxn id="17" idx="1"/>
        </xdr:cNvCxnSpPr>
      </xdr:nvCxnSpPr>
      <xdr:spPr>
        <a:xfrm flipV="1">
          <a:off x="2650434" y="3683277"/>
          <a:ext cx="168962" cy="66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372717</xdr:colOff>
      <xdr:row>14</xdr:row>
      <xdr:rowOff>99390</xdr:rowOff>
    </xdr:from>
    <xdr:to>
      <xdr:col>3</xdr:col>
      <xdr:colOff>505239</xdr:colOff>
      <xdr:row>14</xdr:row>
      <xdr:rowOff>103533</xdr:rowOff>
    </xdr:to>
    <xdr:cxnSp macro="">
      <xdr:nvCxnSpPr>
        <xdr:cNvPr id="160" name="Düz Ok Bağlayıcısı 159"/>
        <xdr:cNvCxnSpPr>
          <a:stCxn id="9" idx="3"/>
          <a:endCxn id="10" idx="1"/>
        </xdr:cNvCxnSpPr>
      </xdr:nvCxnSpPr>
      <xdr:spPr>
        <a:xfrm flipV="1">
          <a:off x="2435087" y="2766390"/>
          <a:ext cx="132522" cy="41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397563</xdr:colOff>
      <xdr:row>21</xdr:row>
      <xdr:rowOff>115956</xdr:rowOff>
    </xdr:from>
    <xdr:to>
      <xdr:col>3</xdr:col>
      <xdr:colOff>447260</xdr:colOff>
      <xdr:row>23</xdr:row>
      <xdr:rowOff>149086</xdr:rowOff>
    </xdr:to>
    <xdr:sp macro="" textlink="">
      <xdr:nvSpPr>
        <xdr:cNvPr id="98" name="1 Akış Çizelgesi: İşlem"/>
        <xdr:cNvSpPr/>
      </xdr:nvSpPr>
      <xdr:spPr>
        <a:xfrm>
          <a:off x="1085020" y="4058478"/>
          <a:ext cx="1424610" cy="397565"/>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solidFill>
                <a:schemeClr val="dk1"/>
              </a:solidFill>
              <a:effectLst/>
              <a:latin typeface="+mn-lt"/>
              <a:ea typeface="+mn-ea"/>
              <a:cs typeface="+mn-cs"/>
            </a:rPr>
            <a:t>Muhasebe İşlem Fişinin Muhasebe Yetkilisinin Onayına Sunulması</a:t>
          </a:r>
          <a:endParaRPr lang="tr-TR" sz="9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679174</xdr:colOff>
      <xdr:row>2</xdr:row>
      <xdr:rowOff>190501</xdr:rowOff>
    </xdr:from>
    <xdr:to>
      <xdr:col>3</xdr:col>
      <xdr:colOff>554936</xdr:colOff>
      <xdr:row>5</xdr:row>
      <xdr:rowOff>140806</xdr:rowOff>
    </xdr:to>
    <xdr:sp macro="" textlink="">
      <xdr:nvSpPr>
        <xdr:cNvPr id="2" name="1 Akış Çizelgesi: İşlem"/>
        <xdr:cNvSpPr/>
      </xdr:nvSpPr>
      <xdr:spPr>
        <a:xfrm>
          <a:off x="1366631" y="762001"/>
          <a:ext cx="1250675" cy="59634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Muhasebe İşlemleri Görevlisi</a:t>
          </a:r>
        </a:p>
      </xdr:txBody>
    </xdr:sp>
    <xdr:clientData/>
  </xdr:twoCellAnchor>
  <xdr:twoCellAnchor>
    <xdr:from>
      <xdr:col>1</xdr:col>
      <xdr:colOff>657638</xdr:colOff>
      <xdr:row>8</xdr:row>
      <xdr:rowOff>193813</xdr:rowOff>
    </xdr:from>
    <xdr:to>
      <xdr:col>3</xdr:col>
      <xdr:colOff>563217</xdr:colOff>
      <xdr:row>11</xdr:row>
      <xdr:rowOff>144118</xdr:rowOff>
    </xdr:to>
    <xdr:sp macro="" textlink="">
      <xdr:nvSpPr>
        <xdr:cNvPr id="3" name="1 Akış Çizelgesi: İşlem"/>
        <xdr:cNvSpPr/>
      </xdr:nvSpPr>
      <xdr:spPr>
        <a:xfrm>
          <a:off x="1345095" y="2057400"/>
          <a:ext cx="1280492" cy="59634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Muhasebe İşlemleri Sorumlusu</a:t>
          </a:r>
        </a:p>
      </xdr:txBody>
    </xdr:sp>
    <xdr:clientData/>
  </xdr:twoCellAnchor>
  <xdr:twoCellAnchor>
    <xdr:from>
      <xdr:col>4</xdr:col>
      <xdr:colOff>503582</xdr:colOff>
      <xdr:row>9</xdr:row>
      <xdr:rowOff>6627</xdr:rowOff>
    </xdr:from>
    <xdr:to>
      <xdr:col>6</xdr:col>
      <xdr:colOff>379344</xdr:colOff>
      <xdr:row>11</xdr:row>
      <xdr:rowOff>139149</xdr:rowOff>
    </xdr:to>
    <xdr:sp macro="" textlink="">
      <xdr:nvSpPr>
        <xdr:cNvPr id="4" name="1 Akış Çizelgesi: İşlem"/>
        <xdr:cNvSpPr/>
      </xdr:nvSpPr>
      <xdr:spPr>
        <a:xfrm>
          <a:off x="3253408" y="1762540"/>
          <a:ext cx="1250675" cy="49695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t>Muhasebe Yetkilisi</a:t>
          </a:r>
          <a:r>
            <a:rPr lang="tr-TR" sz="1000" baseline="0"/>
            <a:t> / Yardımcısı</a:t>
          </a:r>
          <a:endParaRPr lang="tr-TR" sz="1000"/>
        </a:p>
      </xdr:txBody>
    </xdr:sp>
    <xdr:clientData/>
  </xdr:twoCellAnchor>
  <xdr:twoCellAnchor>
    <xdr:from>
      <xdr:col>2</xdr:col>
      <xdr:colOff>610428</xdr:colOff>
      <xdr:row>5</xdr:row>
      <xdr:rowOff>140806</xdr:rowOff>
    </xdr:from>
    <xdr:to>
      <xdr:col>2</xdr:col>
      <xdr:colOff>617056</xdr:colOff>
      <xdr:row>8</xdr:row>
      <xdr:rowOff>193813</xdr:rowOff>
    </xdr:to>
    <xdr:cxnSp macro="">
      <xdr:nvCxnSpPr>
        <xdr:cNvPr id="6" name="Düz Ok Bağlayıcısı 5"/>
        <xdr:cNvCxnSpPr>
          <a:stCxn id="2" idx="2"/>
          <a:endCxn id="3" idx="0"/>
        </xdr:cNvCxnSpPr>
      </xdr:nvCxnSpPr>
      <xdr:spPr>
        <a:xfrm flipH="1">
          <a:off x="1985341" y="1358349"/>
          <a:ext cx="6628" cy="6990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563217</xdr:colOff>
      <xdr:row>10</xdr:row>
      <xdr:rowOff>72889</xdr:rowOff>
    </xdr:from>
    <xdr:to>
      <xdr:col>4</xdr:col>
      <xdr:colOff>503582</xdr:colOff>
      <xdr:row>10</xdr:row>
      <xdr:rowOff>73095</xdr:rowOff>
    </xdr:to>
    <xdr:cxnSp macro="">
      <xdr:nvCxnSpPr>
        <xdr:cNvPr id="7" name="Düz Ok Bağlayıcısı 6"/>
        <xdr:cNvCxnSpPr>
          <a:stCxn id="3" idx="3"/>
          <a:endCxn id="4" idx="1"/>
        </xdr:cNvCxnSpPr>
      </xdr:nvCxnSpPr>
      <xdr:spPr>
        <a:xfrm flipV="1">
          <a:off x="2625587" y="2011019"/>
          <a:ext cx="627821" cy="2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17.bin"/><Relationship Id="rId1" Type="http://schemas.openxmlformats.org/officeDocument/2006/relationships/hyperlink" Target="mailto:hmuratyilmaz@live.com" TargetMode="External"/><Relationship Id="rId4" Type="http://schemas.openxmlformats.org/officeDocument/2006/relationships/comments" Target="../comments13.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B26" sqref="B26"/>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788</v>
      </c>
      <c r="B1" s="38"/>
      <c r="C1" s="39"/>
    </row>
    <row r="2" spans="1:256" ht="6.75" customHeight="1">
      <c r="A2" s="41"/>
    </row>
    <row r="3" spans="1:256">
      <c r="A3" s="53" t="s">
        <v>774</v>
      </c>
      <c r="B3" s="37" t="s">
        <v>783</v>
      </c>
      <c r="C3" s="42" t="s">
        <v>1056</v>
      </c>
    </row>
    <row r="4" spans="1:256">
      <c r="A4" s="53" t="s">
        <v>775</v>
      </c>
      <c r="B4" s="37" t="s">
        <v>441</v>
      </c>
      <c r="C4" s="43" t="s">
        <v>1058</v>
      </c>
    </row>
    <row r="5" spans="1:256">
      <c r="A5" s="53" t="s">
        <v>776</v>
      </c>
      <c r="B5" s="37" t="s">
        <v>440</v>
      </c>
      <c r="C5" s="42" t="s">
        <v>1057</v>
      </c>
    </row>
    <row r="6" spans="1:256">
      <c r="A6" s="53" t="s">
        <v>777</v>
      </c>
      <c r="B6" s="37" t="s">
        <v>772</v>
      </c>
      <c r="C6" s="44" t="s">
        <v>1059</v>
      </c>
    </row>
    <row r="7" spans="1:256">
      <c r="A7" s="53" t="s">
        <v>778</v>
      </c>
      <c r="B7" s="37" t="s">
        <v>773</v>
      </c>
      <c r="C7" s="44" t="s">
        <v>1060</v>
      </c>
    </row>
    <row r="9" spans="1:256" s="52" customFormat="1" ht="28.5">
      <c r="A9" s="119" t="s">
        <v>106</v>
      </c>
      <c r="B9" s="120"/>
      <c r="C9" s="121"/>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5" t="s">
        <v>94</v>
      </c>
      <c r="B10" s="126"/>
      <c r="C10" s="127"/>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2" t="s">
        <v>42</v>
      </c>
      <c r="B12" s="123"/>
      <c r="C12" s="124"/>
    </row>
    <row r="13" spans="1:256" ht="15">
      <c r="A13" s="45">
        <v>2</v>
      </c>
      <c r="B13" s="46" t="s">
        <v>779</v>
      </c>
      <c r="C13" s="47"/>
      <c r="D13" s="48"/>
    </row>
    <row r="14" spans="1:256">
      <c r="A14" s="49">
        <f>IF(AND('21_K_IK'!B9&lt;&gt;"",'21_K_IK'!C9&lt;&gt;""),1,0)</f>
        <v>1</v>
      </c>
      <c r="B14" s="60" t="s">
        <v>791</v>
      </c>
      <c r="D14" s="48"/>
    </row>
    <row r="15" spans="1:256">
      <c r="A15" s="109">
        <f>IF(AND('22_K_EK'!B9&lt;&gt;"",'22_K_EK'!C9&lt;&gt;""),1,0)</f>
        <v>1</v>
      </c>
      <c r="B15" s="110" t="s">
        <v>1051</v>
      </c>
      <c r="C15" s="111"/>
      <c r="D15" s="48"/>
    </row>
    <row r="16" spans="1:256">
      <c r="A16" s="50">
        <f>IF('24_K_YK'!B9&lt;&gt;"",1,0)</f>
        <v>1</v>
      </c>
      <c r="B16" s="60" t="s">
        <v>795</v>
      </c>
      <c r="D16" s="48"/>
    </row>
    <row r="17" spans="1:4" ht="15">
      <c r="A17" s="46">
        <v>3</v>
      </c>
      <c r="B17" s="61" t="s">
        <v>442</v>
      </c>
      <c r="C17" s="47"/>
    </row>
    <row r="18" spans="1:4">
      <c r="A18" s="50">
        <f>IF('31_P_BO'!B9&lt;&gt;"",1,0)</f>
        <v>1</v>
      </c>
      <c r="B18" s="60" t="s">
        <v>796</v>
      </c>
      <c r="C18" s="51"/>
      <c r="D18" s="48"/>
    </row>
    <row r="19" spans="1:4">
      <c r="A19" s="50">
        <f>IF('32_P_Gr'!B9&lt;&gt;"",1,0)</f>
        <v>1</v>
      </c>
      <c r="B19" s="60" t="s">
        <v>797</v>
      </c>
      <c r="C19" s="51"/>
      <c r="D19" s="48"/>
    </row>
    <row r="20" spans="1:4">
      <c r="A20" s="50">
        <f>IF('33_P_Ci'!B9&lt;&gt;"",1,0)</f>
        <v>1</v>
      </c>
      <c r="B20" s="60" t="s">
        <v>798</v>
      </c>
      <c r="C20" s="51"/>
      <c r="D20" s="48"/>
    </row>
    <row r="21" spans="1:4">
      <c r="A21" s="50">
        <f>IF(AND('34_P_Me'!B9&lt;&gt;"",'34_P_Me'!C9&lt;&gt;""),1,0)</f>
        <v>1</v>
      </c>
      <c r="B21" s="60" t="s">
        <v>799</v>
      </c>
      <c r="C21" s="51"/>
      <c r="D21" s="48"/>
    </row>
    <row r="22" spans="1:4">
      <c r="A22" s="50">
        <f>IF('35_P_TP'!B9&lt;&gt;"",1,0)</f>
        <v>1</v>
      </c>
      <c r="B22" s="60" t="s">
        <v>1040</v>
      </c>
      <c r="C22" s="51"/>
      <c r="D22" s="48"/>
    </row>
    <row r="23" spans="1:4">
      <c r="A23" s="50">
        <f>IF('36_P_Fr'!B9&lt;&gt;"",1,0)</f>
        <v>1</v>
      </c>
      <c r="B23" s="60" t="s">
        <v>1041</v>
      </c>
      <c r="C23" s="51"/>
      <c r="D23" s="48"/>
    </row>
    <row r="24" spans="1:4">
      <c r="A24" s="50"/>
      <c r="B24" s="60" t="s">
        <v>433</v>
      </c>
    </row>
    <row r="25" spans="1:4">
      <c r="A25" s="49">
        <f>IF(AND('38_P_İl'!B9&lt;&gt;"",'38_P_İl'!C9&lt;&gt;""),1,0)</f>
        <v>1</v>
      </c>
      <c r="B25" s="60" t="s">
        <v>111</v>
      </c>
    </row>
    <row r="26" spans="1:4">
      <c r="A26" s="49">
        <f>IF(AND('İletişim Akış Diyagramı'!B3&lt;&gt;"",'İletişim Akış Diyagramı'!B6&lt;&gt;"",'İletişim Akış Diyagramı'!D3&lt;&gt;""),1,0)</f>
        <v>0</v>
      </c>
      <c r="B26" s="60" t="s">
        <v>112</v>
      </c>
    </row>
    <row r="27" spans="1:4" ht="15">
      <c r="A27" s="46">
        <v>5</v>
      </c>
      <c r="B27" s="61" t="s">
        <v>807</v>
      </c>
      <c r="C27" s="47"/>
    </row>
    <row r="28" spans="1:4">
      <c r="A28" s="50">
        <f>IF(AND('5_IO'!B10&lt;&gt;"",'5_IO'!C10&lt;&gt;"",'5_IO'!D10&lt;&gt;"",'5_IO'!E10&lt;&gt;"",'5_IO'!F10&lt;&gt;""""),1,0)</f>
        <v>0</v>
      </c>
      <c r="B28" s="60" t="s">
        <v>439</v>
      </c>
    </row>
    <row r="29" spans="1:4" ht="15">
      <c r="A29" s="46">
        <v>6</v>
      </c>
      <c r="B29" s="61" t="s">
        <v>431</v>
      </c>
      <c r="C29" s="47"/>
    </row>
    <row r="30" spans="1:4">
      <c r="A30" s="50">
        <f>IF(AND('6_FD'!B10&lt;&gt;"",'6_FD'!C10&lt;&gt;""),1,0)</f>
        <v>1</v>
      </c>
      <c r="B30" s="60" t="s">
        <v>432</v>
      </c>
    </row>
  </sheetData>
  <sheetProtection selectLockedCells="1"/>
  <mergeCells count="3">
    <mergeCell ref="A9:C9"/>
    <mergeCell ref="A12:C12"/>
    <mergeCell ref="A10:C10"/>
  </mergeCells>
  <phoneticPr fontId="35" type="noConversion"/>
  <conditionalFormatting sqref="C3:C7">
    <cfRule type="containsBlanks" dxfId="30"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D9"/>
  <sheetViews>
    <sheetView view="pageBreakPreview" zoomScaleNormal="100" zoomScaleSheetLayoutView="100" workbookViewId="0">
      <selection activeCell="A10" sqref="A10"/>
    </sheetView>
  </sheetViews>
  <sheetFormatPr defaultRowHeight="12.75"/>
  <cols>
    <col min="1" max="1" width="5" style="12" customWidth="1"/>
    <col min="2" max="2" width="60.625" style="36" customWidth="1"/>
    <col min="3" max="3" width="20.625" style="12" customWidth="1"/>
    <col min="4" max="16384" width="9" style="2"/>
  </cols>
  <sheetData>
    <row r="1" spans="1:4">
      <c r="A1" s="1" t="s">
        <v>784</v>
      </c>
      <c r="B1" s="141" t="str">
        <f>IF('1_GO'!C3="","",'1_GO'!C3)</f>
        <v>MUHASEBAT Süreç Grubu</v>
      </c>
      <c r="C1" s="142"/>
      <c r="D1" s="35" t="s">
        <v>808</v>
      </c>
    </row>
    <row r="2" spans="1:4">
      <c r="A2" s="1" t="s">
        <v>786</v>
      </c>
      <c r="B2" s="143" t="str">
        <f>IF('1_GO'!C4="","",'1_GO'!C4)</f>
        <v>Ödemeler Ana Süreci</v>
      </c>
      <c r="C2" s="144"/>
    </row>
    <row r="3" spans="1:4">
      <c r="A3" s="1" t="s">
        <v>785</v>
      </c>
      <c r="B3" s="145" t="str">
        <f>IF('1_GO'!C5="","",'1_GO'!C5)</f>
        <v>Kati Ödeme Belgesine İstinaden Yapılan İşlemler Süreci</v>
      </c>
      <c r="C3" s="146"/>
    </row>
    <row r="4" spans="1:4">
      <c r="A4" s="2"/>
      <c r="B4" s="2"/>
      <c r="C4" s="2"/>
    </row>
    <row r="5" spans="1:4" ht="18">
      <c r="A5" s="6" t="s">
        <v>446</v>
      </c>
      <c r="B5" s="7"/>
      <c r="C5" s="8"/>
    </row>
    <row r="6" spans="1:4">
      <c r="A6" s="9"/>
      <c r="B6" s="10"/>
      <c r="C6" s="11"/>
    </row>
    <row r="7" spans="1:4">
      <c r="A7" s="3"/>
      <c r="B7" s="2"/>
      <c r="C7" s="2"/>
    </row>
    <row r="8" spans="1:4">
      <c r="A8" s="1" t="s">
        <v>782</v>
      </c>
      <c r="B8" s="1" t="s">
        <v>803</v>
      </c>
      <c r="C8" s="1" t="s">
        <v>804</v>
      </c>
    </row>
    <row r="9" spans="1:4">
      <c r="A9" s="12">
        <v>1</v>
      </c>
      <c r="B9" s="117" t="s">
        <v>1075</v>
      </c>
      <c r="C9" s="12" t="s">
        <v>1076</v>
      </c>
    </row>
  </sheetData>
  <sheetProtection selectLockedCells="1"/>
  <mergeCells count="3">
    <mergeCell ref="B1:C1"/>
    <mergeCell ref="B2:C2"/>
    <mergeCell ref="B3:C3"/>
  </mergeCells>
  <phoneticPr fontId="35" type="noConversion"/>
  <conditionalFormatting sqref="B1:C3">
    <cfRule type="containsBlanks" dxfId="13" priority="2">
      <formula>LEN(TRIM(B1))=0</formula>
    </cfRule>
  </conditionalFormatting>
  <conditionalFormatting sqref="A9:C65536">
    <cfRule type="containsBlanks" dxfId="12"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dimension ref="A1:C9"/>
  <sheetViews>
    <sheetView view="pageBreakPreview" topLeftCell="A2" zoomScale="85" zoomScaleNormal="100" zoomScaleSheetLayoutView="85" workbookViewId="0">
      <selection activeCell="A10" sqref="A10"/>
    </sheetView>
  </sheetViews>
  <sheetFormatPr defaultRowHeight="12.75"/>
  <cols>
    <col min="1" max="1" width="5" style="12" customWidth="1"/>
    <col min="2" max="2" width="90.625" style="12" customWidth="1"/>
    <col min="3" max="16384" width="9" style="2"/>
  </cols>
  <sheetData>
    <row r="1" spans="1:3">
      <c r="A1" s="1" t="s">
        <v>784</v>
      </c>
      <c r="B1" s="13" t="str">
        <f>IF('1_GO'!C3="","",'1_GO'!C3)</f>
        <v>MUHASEBAT Süreç Grubu</v>
      </c>
      <c r="C1" s="35" t="s">
        <v>808</v>
      </c>
    </row>
    <row r="2" spans="1:3">
      <c r="A2" s="1" t="s">
        <v>786</v>
      </c>
      <c r="B2" s="4" t="str">
        <f>IF('1_GO'!C4="","",'1_GO'!C4)</f>
        <v>Ödemeler Ana Süreci</v>
      </c>
    </row>
    <row r="3" spans="1:3">
      <c r="A3" s="1" t="s">
        <v>785</v>
      </c>
      <c r="B3" s="5" t="str">
        <f>IF('1_GO'!C5="","",'1_GO'!C5)</f>
        <v>Kati Ödeme Belgesine İstinaden Yapılan İşlemler Süreci</v>
      </c>
    </row>
    <row r="4" spans="1:3">
      <c r="A4" s="2"/>
      <c r="B4" s="2"/>
    </row>
    <row r="5" spans="1:3" ht="18">
      <c r="A5" s="6" t="s">
        <v>1038</v>
      </c>
      <c r="B5" s="8"/>
    </row>
    <row r="6" spans="1:3">
      <c r="A6" s="9"/>
      <c r="B6" s="11"/>
    </row>
    <row r="7" spans="1:3">
      <c r="A7" s="3"/>
      <c r="B7" s="2"/>
    </row>
    <row r="8" spans="1:3">
      <c r="A8" s="1" t="s">
        <v>782</v>
      </c>
      <c r="B8" s="1" t="s">
        <v>806</v>
      </c>
    </row>
    <row r="9" spans="1:3">
      <c r="A9" s="12">
        <v>1</v>
      </c>
      <c r="B9" s="12" t="s">
        <v>1075</v>
      </c>
    </row>
  </sheetData>
  <sheetProtection selectLockedCells="1"/>
  <phoneticPr fontId="35" type="noConversion"/>
  <conditionalFormatting sqref="B1:B3">
    <cfRule type="containsBlanks" dxfId="11" priority="2">
      <formula>LEN(TRIM(B1))=0</formula>
    </cfRule>
  </conditionalFormatting>
  <conditionalFormatting sqref="A9:B65536">
    <cfRule type="containsBlanks" dxfId="10"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10"/>
  <sheetViews>
    <sheetView view="pageBreakPreview" zoomScaleNormal="100" zoomScaleSheetLayoutView="100" workbookViewId="0">
      <selection activeCell="A11" sqref="A11"/>
    </sheetView>
  </sheetViews>
  <sheetFormatPr defaultRowHeight="12.75"/>
  <cols>
    <col min="1" max="1" width="5" style="12" customWidth="1"/>
    <col min="2" max="2" width="90.625" style="12" customWidth="1"/>
    <col min="3" max="16384" width="9" style="2"/>
  </cols>
  <sheetData>
    <row r="1" spans="1:3">
      <c r="A1" s="1" t="s">
        <v>784</v>
      </c>
      <c r="B1" s="13" t="str">
        <f>IF('1_GO'!C3="","",'1_GO'!C3)</f>
        <v>MUHASEBAT Süreç Grubu</v>
      </c>
      <c r="C1" s="35" t="s">
        <v>808</v>
      </c>
    </row>
    <row r="2" spans="1:3">
      <c r="A2" s="1" t="s">
        <v>786</v>
      </c>
      <c r="B2" s="4" t="str">
        <f>IF('1_GO'!C4="","",'1_GO'!C4)</f>
        <v>Ödemeler Ana Süreci</v>
      </c>
    </row>
    <row r="3" spans="1:3">
      <c r="A3" s="1" t="s">
        <v>785</v>
      </c>
      <c r="B3" s="5" t="str">
        <f>IF('1_GO'!C5="","",'1_GO'!C5)</f>
        <v>Kati Ödeme Belgesine İstinaden Yapılan İşlemler Süreci</v>
      </c>
    </row>
    <row r="4" spans="1:3">
      <c r="A4" s="2"/>
      <c r="B4" s="2"/>
    </row>
    <row r="5" spans="1:3" ht="18">
      <c r="A5" s="6" t="s">
        <v>1039</v>
      </c>
      <c r="B5" s="8"/>
    </row>
    <row r="6" spans="1:3">
      <c r="A6" s="9"/>
      <c r="B6" s="11"/>
    </row>
    <row r="7" spans="1:3">
      <c r="A7" s="3"/>
      <c r="B7" s="2"/>
    </row>
    <row r="8" spans="1:3">
      <c r="A8" s="1" t="s">
        <v>782</v>
      </c>
      <c r="B8" s="1" t="s">
        <v>805</v>
      </c>
    </row>
    <row r="9" spans="1:3">
      <c r="A9" s="12">
        <v>1</v>
      </c>
      <c r="B9" s="12" t="s">
        <v>1071</v>
      </c>
    </row>
    <row r="10" spans="1:3">
      <c r="A10" s="12">
        <v>2</v>
      </c>
      <c r="B10" s="12" t="s">
        <v>1077</v>
      </c>
    </row>
  </sheetData>
  <sheetProtection selectLockedCells="1"/>
  <phoneticPr fontId="35" type="noConversion"/>
  <conditionalFormatting sqref="B1:B3">
    <cfRule type="containsBlanks" dxfId="9" priority="2">
      <formula>LEN(TRIM(B1))=0</formula>
    </cfRule>
  </conditionalFormatting>
  <conditionalFormatting sqref="A9:B65536">
    <cfRule type="containsBlanks" dxfId="8"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3.xml><?xml version="1.0" encoding="utf-8"?>
<worksheet xmlns="http://schemas.openxmlformats.org/spreadsheetml/2006/main" xmlns:r="http://schemas.openxmlformats.org/officeDocument/2006/relationships">
  <dimension ref="A1:M4230"/>
  <sheetViews>
    <sheetView view="pageBreakPreview" zoomScale="70" zoomScaleNormal="85" zoomScaleSheetLayoutView="70" workbookViewId="0">
      <pane xSplit="4" ySplit="8" topLeftCell="E21" activePane="bottomRight" state="frozen"/>
      <selection pane="topRight" activeCell="E1" sqref="E1"/>
      <selection pane="bottomLeft" activeCell="A10" sqref="A10"/>
      <selection pane="bottomRight" activeCell="J28" sqref="J28"/>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58" t="str">
        <f>IF('1_GO'!C3="","",'1_GO'!C3)</f>
        <v>MUHASEBAT Süreç Grubu</v>
      </c>
      <c r="C1" s="158"/>
      <c r="D1" s="158"/>
      <c r="E1" s="35" t="s">
        <v>808</v>
      </c>
      <c r="F1" s="14"/>
      <c r="G1" s="14"/>
      <c r="H1" s="14"/>
      <c r="I1" s="14"/>
      <c r="J1" s="14"/>
      <c r="K1" s="14"/>
      <c r="L1" s="14"/>
      <c r="M1" s="14"/>
    </row>
    <row r="2" spans="1:13">
      <c r="A2" s="1" t="s">
        <v>786</v>
      </c>
      <c r="B2" s="159" t="str">
        <f>IF('1_GO'!C4="","",'1_GO'!C4)</f>
        <v>Ödemeler Ana Süreci</v>
      </c>
      <c r="C2" s="159"/>
      <c r="D2" s="159"/>
      <c r="E2" s="14"/>
      <c r="F2" s="14"/>
      <c r="G2" s="14"/>
      <c r="H2" s="14"/>
      <c r="I2" s="14"/>
      <c r="J2" s="14"/>
      <c r="K2" s="14"/>
      <c r="L2" s="14"/>
      <c r="M2" s="14"/>
    </row>
    <row r="3" spans="1:13">
      <c r="A3" s="1" t="s">
        <v>785</v>
      </c>
      <c r="B3" s="160" t="str">
        <f>IF('1_GO'!C5="","",'1_GO'!C5)</f>
        <v>Kati Ödeme Belgesine İstinaden Yapılan İşlemler Süreci</v>
      </c>
      <c r="C3" s="160"/>
      <c r="D3" s="160"/>
      <c r="E3" s="14"/>
      <c r="F3" s="14"/>
      <c r="G3" s="14"/>
      <c r="H3" s="14"/>
      <c r="I3" s="14"/>
      <c r="J3" s="14"/>
      <c r="K3" s="14"/>
      <c r="L3" s="14"/>
      <c r="M3" s="14"/>
    </row>
    <row r="4" spans="1:13">
      <c r="A4" s="2"/>
      <c r="B4" s="2"/>
      <c r="C4" s="2"/>
      <c r="D4" s="14"/>
      <c r="E4" s="14"/>
      <c r="F4" s="14"/>
      <c r="G4" s="14"/>
      <c r="H4" s="14"/>
      <c r="I4" s="14"/>
      <c r="J4" s="14"/>
      <c r="K4" s="14"/>
      <c r="L4" s="14"/>
      <c r="M4" s="14"/>
    </row>
    <row r="5" spans="1:13" ht="18">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782</v>
      </c>
      <c r="B8" s="32" t="s">
        <v>809</v>
      </c>
      <c r="C8" s="32" t="s">
        <v>810</v>
      </c>
      <c r="D8" s="32" t="s">
        <v>811</v>
      </c>
      <c r="E8" s="32" t="s">
        <v>1054</v>
      </c>
      <c r="F8" s="32" t="s">
        <v>812</v>
      </c>
      <c r="G8" s="32" t="s">
        <v>813</v>
      </c>
      <c r="H8" s="33" t="s">
        <v>814</v>
      </c>
      <c r="I8" s="33" t="s">
        <v>815</v>
      </c>
      <c r="J8" s="33" t="s">
        <v>816</v>
      </c>
      <c r="K8" s="31" t="s">
        <v>817</v>
      </c>
      <c r="L8" s="31" t="s">
        <v>818</v>
      </c>
      <c r="M8" s="34" t="s">
        <v>819</v>
      </c>
    </row>
    <row r="9" spans="1:13" ht="39">
      <c r="A9" s="30">
        <v>1</v>
      </c>
      <c r="B9" s="30" t="s">
        <v>1078</v>
      </c>
      <c r="C9" s="30" t="s">
        <v>1083</v>
      </c>
      <c r="D9" s="30" t="s">
        <v>1061</v>
      </c>
      <c r="E9" s="30" t="s">
        <v>1063</v>
      </c>
      <c r="F9" s="30" t="s">
        <v>1088</v>
      </c>
      <c r="G9" s="30" t="s">
        <v>1065</v>
      </c>
      <c r="I9" s="106"/>
      <c r="J9" s="30" t="s">
        <v>1068</v>
      </c>
      <c r="K9" s="30" t="s">
        <v>1090</v>
      </c>
      <c r="M9" s="108" t="s">
        <v>820</v>
      </c>
    </row>
    <row r="10" spans="1:13" ht="38.25">
      <c r="A10" s="30">
        <v>2</v>
      </c>
      <c r="B10" s="30" t="s">
        <v>1079</v>
      </c>
      <c r="C10" s="30" t="s">
        <v>1084</v>
      </c>
      <c r="D10" s="30" t="s">
        <v>1061</v>
      </c>
      <c r="E10" s="30" t="s">
        <v>1063</v>
      </c>
      <c r="F10" s="30" t="s">
        <v>1088</v>
      </c>
      <c r="G10" s="30" t="s">
        <v>1065</v>
      </c>
      <c r="J10" s="30" t="s">
        <v>1068</v>
      </c>
      <c r="K10" s="30" t="s">
        <v>1090</v>
      </c>
      <c r="M10" s="108" t="s">
        <v>820</v>
      </c>
    </row>
    <row r="11" spans="1:13" ht="38.25">
      <c r="A11" s="30">
        <v>3</v>
      </c>
      <c r="B11" s="30" t="s">
        <v>1080</v>
      </c>
      <c r="C11" s="30" t="s">
        <v>1085</v>
      </c>
      <c r="D11" s="30" t="s">
        <v>1061</v>
      </c>
      <c r="E11" s="30" t="s">
        <v>1063</v>
      </c>
      <c r="F11" s="30" t="s">
        <v>1088</v>
      </c>
      <c r="G11" s="30" t="s">
        <v>1065</v>
      </c>
      <c r="I11" s="30" t="s">
        <v>1089</v>
      </c>
      <c r="J11" s="30" t="s">
        <v>1068</v>
      </c>
      <c r="K11" s="30" t="s">
        <v>1090</v>
      </c>
      <c r="M11" s="108" t="s">
        <v>820</v>
      </c>
    </row>
    <row r="12" spans="1:13" ht="38.25">
      <c r="A12" s="30">
        <v>4</v>
      </c>
      <c r="B12" s="30" t="s">
        <v>1081</v>
      </c>
      <c r="C12" s="30" t="s">
        <v>1086</v>
      </c>
      <c r="D12" s="30" t="s">
        <v>1061</v>
      </c>
      <c r="E12" s="30" t="s">
        <v>1063</v>
      </c>
      <c r="F12" s="30" t="s">
        <v>1088</v>
      </c>
      <c r="G12" s="30" t="s">
        <v>1065</v>
      </c>
      <c r="I12" s="30" t="s">
        <v>1077</v>
      </c>
      <c r="J12" s="30" t="s">
        <v>1068</v>
      </c>
      <c r="K12" s="30" t="s">
        <v>1090</v>
      </c>
      <c r="M12" s="108" t="s">
        <v>820</v>
      </c>
    </row>
    <row r="13" spans="1:13" ht="38.25">
      <c r="A13" s="30">
        <v>5</v>
      </c>
      <c r="B13" s="30" t="s">
        <v>1082</v>
      </c>
      <c r="C13" s="30" t="s">
        <v>1087</v>
      </c>
      <c r="D13" s="30" t="s">
        <v>1061</v>
      </c>
      <c r="E13" s="30" t="s">
        <v>1063</v>
      </c>
      <c r="F13" s="30" t="s">
        <v>1088</v>
      </c>
      <c r="G13" s="30" t="s">
        <v>1065</v>
      </c>
      <c r="J13" s="30" t="s">
        <v>1068</v>
      </c>
      <c r="K13" s="30" t="s">
        <v>1090</v>
      </c>
      <c r="M13" s="108" t="s">
        <v>820</v>
      </c>
    </row>
    <row r="14" spans="1:13">
      <c r="A14" s="30"/>
      <c r="M14" s="108" t="s">
        <v>820</v>
      </c>
    </row>
    <row r="15" spans="1:13" ht="15" customHeight="1">
      <c r="A15" s="30"/>
      <c r="M15" s="108" t="s">
        <v>820</v>
      </c>
    </row>
    <row r="16" spans="1:13">
      <c r="A16" s="30"/>
      <c r="M16" s="108" t="s">
        <v>820</v>
      </c>
    </row>
    <row r="17" spans="1:13">
      <c r="A17" s="30"/>
      <c r="M17" s="108" t="s">
        <v>820</v>
      </c>
    </row>
    <row r="18" spans="1:13">
      <c r="A18" s="30"/>
      <c r="M18" s="108" t="s">
        <v>820</v>
      </c>
    </row>
    <row r="19" spans="1:13">
      <c r="A19" s="30"/>
      <c r="M19" s="108" t="s">
        <v>820</v>
      </c>
    </row>
    <row r="20" spans="1:13">
      <c r="A20" s="30"/>
      <c r="M20" s="108" t="s">
        <v>820</v>
      </c>
    </row>
    <row r="21" spans="1:13">
      <c r="A21" s="30"/>
      <c r="M21" s="108" t="s">
        <v>820</v>
      </c>
    </row>
    <row r="22" spans="1:13">
      <c r="A22" s="30"/>
      <c r="M22" s="108" t="s">
        <v>820</v>
      </c>
    </row>
    <row r="23" spans="1:13">
      <c r="A23" s="30"/>
      <c r="M23" s="108" t="s">
        <v>820</v>
      </c>
    </row>
    <row r="24" spans="1:13">
      <c r="A24" s="30"/>
      <c r="M24" s="108" t="s">
        <v>820</v>
      </c>
    </row>
    <row r="25" spans="1:13">
      <c r="A25" s="30"/>
      <c r="M25" s="108" t="s">
        <v>820</v>
      </c>
    </row>
    <row r="26" spans="1:13" ht="15" thickBot="1">
      <c r="A26" s="30"/>
      <c r="M26" s="108" t="s">
        <v>820</v>
      </c>
    </row>
    <row r="27" spans="1:13" ht="15.75" thickBot="1">
      <c r="A27" s="147" t="s">
        <v>1052</v>
      </c>
      <c r="B27" s="148"/>
      <c r="C27" s="149"/>
      <c r="D27" s="114"/>
      <c r="E27" s="147" t="s">
        <v>1053</v>
      </c>
      <c r="F27" s="148"/>
      <c r="G27" s="148"/>
      <c r="H27" s="148"/>
      <c r="I27" s="149"/>
      <c r="J27" s="114"/>
      <c r="K27" s="114"/>
      <c r="L27" s="150"/>
      <c r="M27" s="114"/>
    </row>
    <row r="28" spans="1:13">
      <c r="A28" s="152" t="s">
        <v>1096</v>
      </c>
      <c r="B28" s="153"/>
      <c r="C28" s="154"/>
      <c r="D28" s="114"/>
      <c r="E28" s="152" t="s">
        <v>1097</v>
      </c>
      <c r="F28" s="153"/>
      <c r="G28" s="153"/>
      <c r="H28" s="153"/>
      <c r="I28" s="154"/>
      <c r="J28" s="114"/>
      <c r="K28" s="114"/>
      <c r="L28" s="151"/>
      <c r="M28" s="114"/>
    </row>
    <row r="29" spans="1:13" ht="15" thickBot="1">
      <c r="A29" s="155"/>
      <c r="B29" s="156"/>
      <c r="C29" s="157"/>
      <c r="D29" s="114"/>
      <c r="E29" s="155"/>
      <c r="F29" s="156"/>
      <c r="G29" s="156"/>
      <c r="H29" s="156"/>
      <c r="I29" s="157"/>
      <c r="J29" s="114"/>
      <c r="K29" s="114"/>
      <c r="L29" s="151"/>
      <c r="M29" s="114"/>
    </row>
    <row r="30" spans="1:13">
      <c r="A30" s="112"/>
      <c r="B30" s="112"/>
      <c r="C30" s="112"/>
      <c r="D30" s="112"/>
      <c r="E30" s="112"/>
      <c r="F30" s="112"/>
      <c r="G30" s="112"/>
      <c r="H30" s="112"/>
      <c r="I30" s="112"/>
      <c r="J30" s="112"/>
      <c r="K30" s="112"/>
      <c r="L30" s="112"/>
      <c r="M30" s="115" t="s">
        <v>820</v>
      </c>
    </row>
    <row r="31" spans="1:13">
      <c r="A31" s="30"/>
      <c r="M31" s="108" t="s">
        <v>820</v>
      </c>
    </row>
    <row r="32" spans="1:13">
      <c r="A32" s="30"/>
      <c r="M32" s="108" t="s">
        <v>820</v>
      </c>
    </row>
    <row r="33" spans="1:13">
      <c r="A33" s="30"/>
      <c r="M33" s="108" t="s">
        <v>820</v>
      </c>
    </row>
    <row r="34" spans="1:13">
      <c r="A34" s="30"/>
      <c r="M34" s="108" t="s">
        <v>820</v>
      </c>
    </row>
    <row r="35" spans="1:13">
      <c r="A35" s="30"/>
      <c r="M35" s="108" t="s">
        <v>820</v>
      </c>
    </row>
    <row r="36" spans="1:13">
      <c r="A36" s="30"/>
      <c r="M36" s="108" t="s">
        <v>820</v>
      </c>
    </row>
    <row r="37" spans="1:13">
      <c r="A37" s="30"/>
      <c r="M37" s="108" t="s">
        <v>820</v>
      </c>
    </row>
    <row r="38" spans="1:13">
      <c r="A38" s="30"/>
      <c r="M38" s="108" t="s">
        <v>820</v>
      </c>
    </row>
    <row r="39" spans="1:13">
      <c r="A39" s="30"/>
      <c r="M39" s="108" t="s">
        <v>820</v>
      </c>
    </row>
    <row r="40" spans="1:13">
      <c r="A40" s="30"/>
      <c r="M40" s="108" t="s">
        <v>820</v>
      </c>
    </row>
    <row r="41" spans="1:13">
      <c r="A41" s="30"/>
      <c r="M41" s="108" t="s">
        <v>820</v>
      </c>
    </row>
    <row r="42" spans="1:13">
      <c r="A42" s="30"/>
      <c r="M42" s="108" t="s">
        <v>820</v>
      </c>
    </row>
    <row r="43" spans="1:13">
      <c r="A43" s="30"/>
      <c r="M43" s="108" t="s">
        <v>820</v>
      </c>
    </row>
    <row r="44" spans="1:13">
      <c r="A44" s="30"/>
      <c r="M44" s="108" t="s">
        <v>820</v>
      </c>
    </row>
    <row r="45" spans="1:13">
      <c r="A45" s="30"/>
      <c r="M45" s="108" t="s">
        <v>820</v>
      </c>
    </row>
    <row r="46" spans="1:13">
      <c r="A46" s="30"/>
      <c r="M46" s="108" t="s">
        <v>820</v>
      </c>
    </row>
    <row r="47" spans="1:13" ht="15" thickBot="1">
      <c r="A47" s="30"/>
      <c r="M47" s="108" t="s">
        <v>820</v>
      </c>
    </row>
    <row r="48" spans="1:13" ht="15.75" thickBot="1">
      <c r="A48" s="147" t="s">
        <v>1052</v>
      </c>
      <c r="B48" s="148"/>
      <c r="C48" s="149"/>
      <c r="D48" s="114"/>
      <c r="E48" s="147" t="s">
        <v>1053</v>
      </c>
      <c r="F48" s="148"/>
      <c r="G48" s="148"/>
      <c r="H48" s="148"/>
      <c r="I48" s="149"/>
      <c r="J48" s="114"/>
      <c r="K48" s="114"/>
      <c r="L48" s="150"/>
      <c r="M48" s="114"/>
    </row>
    <row r="49" spans="1:13">
      <c r="A49" s="152"/>
      <c r="B49" s="153"/>
      <c r="C49" s="154"/>
      <c r="D49" s="114"/>
      <c r="E49" s="152"/>
      <c r="F49" s="153"/>
      <c r="G49" s="153"/>
      <c r="H49" s="153"/>
      <c r="I49" s="154"/>
      <c r="J49" s="114"/>
      <c r="K49" s="114"/>
      <c r="L49" s="151"/>
      <c r="M49" s="114"/>
    </row>
    <row r="50" spans="1:13" ht="15" thickBot="1">
      <c r="A50" s="155"/>
      <c r="B50" s="156"/>
      <c r="C50" s="157"/>
      <c r="D50" s="114"/>
      <c r="E50" s="155"/>
      <c r="F50" s="156"/>
      <c r="G50" s="156"/>
      <c r="H50" s="156"/>
      <c r="I50" s="157"/>
      <c r="J50" s="114"/>
      <c r="K50" s="114"/>
      <c r="L50" s="151"/>
      <c r="M50" s="114"/>
    </row>
    <row r="51" spans="1:13">
      <c r="A51" s="30"/>
      <c r="M51" s="108" t="s">
        <v>820</v>
      </c>
    </row>
    <row r="52" spans="1:13">
      <c r="A52" s="30"/>
      <c r="M52" s="108" t="s">
        <v>820</v>
      </c>
    </row>
    <row r="53" spans="1:13">
      <c r="A53" s="30"/>
      <c r="M53" s="108" t="s">
        <v>820</v>
      </c>
    </row>
    <row r="54" spans="1:13">
      <c r="A54" s="30"/>
      <c r="M54" s="108" t="s">
        <v>820</v>
      </c>
    </row>
    <row r="55" spans="1:13">
      <c r="A55" s="30"/>
      <c r="M55" s="108" t="s">
        <v>820</v>
      </c>
    </row>
    <row r="56" spans="1:13">
      <c r="A56" s="30"/>
      <c r="M56" s="108" t="s">
        <v>820</v>
      </c>
    </row>
    <row r="57" spans="1:13">
      <c r="A57" s="30"/>
      <c r="M57" s="108" t="s">
        <v>820</v>
      </c>
    </row>
    <row r="58" spans="1:13">
      <c r="A58" s="30"/>
      <c r="M58" s="108" t="s">
        <v>820</v>
      </c>
    </row>
    <row r="59" spans="1:13">
      <c r="A59" s="30"/>
      <c r="M59" s="108" t="s">
        <v>820</v>
      </c>
    </row>
    <row r="60" spans="1:13">
      <c r="A60" s="30"/>
      <c r="M60" s="108" t="s">
        <v>820</v>
      </c>
    </row>
    <row r="61" spans="1:13">
      <c r="A61" s="30"/>
      <c r="M61" s="108" t="s">
        <v>820</v>
      </c>
    </row>
    <row r="62" spans="1:13">
      <c r="A62" s="30"/>
      <c r="M62" s="108" t="s">
        <v>820</v>
      </c>
    </row>
    <row r="63" spans="1:13">
      <c r="A63" s="30"/>
      <c r="M63" s="108" t="s">
        <v>820</v>
      </c>
    </row>
    <row r="64" spans="1:13">
      <c r="A64" s="30"/>
      <c r="M64" s="108" t="s">
        <v>820</v>
      </c>
    </row>
    <row r="65" spans="1:13">
      <c r="A65" s="30"/>
      <c r="M65" s="108" t="s">
        <v>820</v>
      </c>
    </row>
    <row r="66" spans="1:13">
      <c r="A66" s="30"/>
      <c r="M66" s="108" t="s">
        <v>820</v>
      </c>
    </row>
    <row r="67" spans="1:13">
      <c r="A67" s="30"/>
      <c r="M67" s="108" t="s">
        <v>820</v>
      </c>
    </row>
    <row r="68" spans="1:13" ht="15" thickBot="1">
      <c r="A68" s="30"/>
      <c r="M68" s="108" t="s">
        <v>820</v>
      </c>
    </row>
    <row r="69" spans="1:13" ht="15.75" thickBot="1">
      <c r="A69" s="147" t="s">
        <v>1052</v>
      </c>
      <c r="B69" s="148"/>
      <c r="C69" s="149"/>
      <c r="D69" s="114"/>
      <c r="E69" s="147" t="s">
        <v>1053</v>
      </c>
      <c r="F69" s="148"/>
      <c r="G69" s="148"/>
      <c r="H69" s="148"/>
      <c r="I69" s="149"/>
      <c r="J69" s="114"/>
      <c r="K69" s="114"/>
      <c r="L69" s="150"/>
      <c r="M69" s="114"/>
    </row>
    <row r="70" spans="1:13">
      <c r="A70" s="152"/>
      <c r="B70" s="153"/>
      <c r="C70" s="154"/>
      <c r="D70" s="114"/>
      <c r="E70" s="152"/>
      <c r="F70" s="153"/>
      <c r="G70" s="153"/>
      <c r="H70" s="153"/>
      <c r="I70" s="154"/>
      <c r="J70" s="114"/>
      <c r="K70" s="114"/>
      <c r="L70" s="151"/>
      <c r="M70" s="114"/>
    </row>
    <row r="71" spans="1:13" ht="15" thickBot="1">
      <c r="A71" s="155"/>
      <c r="B71" s="156"/>
      <c r="C71" s="157"/>
      <c r="D71" s="114"/>
      <c r="E71" s="155"/>
      <c r="F71" s="156"/>
      <c r="G71" s="156"/>
      <c r="H71" s="156"/>
      <c r="I71" s="157"/>
      <c r="J71" s="114"/>
      <c r="K71" s="114"/>
      <c r="L71" s="151"/>
      <c r="M71" s="1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sheetData>
  <sheetProtection selectLockedCells="1"/>
  <autoFilter ref="A8:M8"/>
  <mergeCells count="18">
    <mergeCell ref="B1:D1"/>
    <mergeCell ref="B2:D2"/>
    <mergeCell ref="B3:D3"/>
    <mergeCell ref="A48:C48"/>
    <mergeCell ref="E48:I48"/>
    <mergeCell ref="L48:L50"/>
    <mergeCell ref="A49:C50"/>
    <mergeCell ref="E49:I50"/>
    <mergeCell ref="A27:C27"/>
    <mergeCell ref="A28:C29"/>
    <mergeCell ref="E27:I27"/>
    <mergeCell ref="E28:I29"/>
    <mergeCell ref="L27:L29"/>
    <mergeCell ref="A69:C69"/>
    <mergeCell ref="E69:I69"/>
    <mergeCell ref="L69:L71"/>
    <mergeCell ref="A70:C71"/>
    <mergeCell ref="E70:I71"/>
  </mergeCells>
  <phoneticPr fontId="35" type="noConversion"/>
  <conditionalFormatting sqref="B1:B3">
    <cfRule type="containsBlanks" dxfId="7" priority="4">
      <formula>LEN(TRIM(B1))=0</formula>
    </cfRule>
  </conditionalFormatting>
  <conditionalFormatting sqref="A4231:M65438 A30:M47 A51:M68 A9:M26">
    <cfRule type="containsBlanks" dxfId="6" priority="3">
      <formula>LEN(TRIM(A9))=0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legacyDrawing r:id="rId2"/>
</worksheet>
</file>

<file path=xl/worksheets/sheet14.xml><?xml version="1.0" encoding="utf-8"?>
<worksheet xmlns="http://schemas.openxmlformats.org/spreadsheetml/2006/main" xmlns:r="http://schemas.openxmlformats.org/officeDocument/2006/relationships">
  <dimension ref="A1:F10"/>
  <sheetViews>
    <sheetView view="pageBreakPreview" zoomScale="85" zoomScaleNormal="100" zoomScaleSheetLayoutView="85" workbookViewId="0">
      <pane ySplit="8" topLeftCell="A9" activePane="bottomLeft" state="frozen"/>
      <selection pane="bottomLeft" activeCell="K38" sqref="K38"/>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58" t="str">
        <f>IF('1_GO'!C3="","",'1_GO'!C3)</f>
        <v>MUHASEBAT Süreç Grubu</v>
      </c>
      <c r="C1" s="158"/>
      <c r="D1" s="158"/>
      <c r="E1" s="35" t="s">
        <v>808</v>
      </c>
      <c r="F1" s="14"/>
    </row>
    <row r="2" spans="1:6">
      <c r="A2" s="1" t="s">
        <v>786</v>
      </c>
      <c r="B2" s="159" t="str">
        <f>IF('1_GO'!C4="","",'1_GO'!C4)</f>
        <v>Ödemeler Ana Süreci</v>
      </c>
      <c r="C2" s="159"/>
      <c r="D2" s="159"/>
      <c r="E2" s="14"/>
      <c r="F2" s="14"/>
    </row>
    <row r="3" spans="1:6">
      <c r="A3" s="1" t="s">
        <v>785</v>
      </c>
      <c r="B3" s="160" t="str">
        <f>IF('1_GO'!C5="","",'1_GO'!C5)</f>
        <v>Kati Ödeme Belgesine İstinaden Yapılan İşlemler Süreci</v>
      </c>
      <c r="C3" s="160"/>
      <c r="D3" s="160"/>
      <c r="E3" s="14"/>
      <c r="F3" s="14"/>
    </row>
    <row r="4" spans="1:6">
      <c r="A4" s="2"/>
      <c r="B4" s="2"/>
      <c r="C4" s="2"/>
      <c r="D4" s="14"/>
      <c r="E4" s="14"/>
      <c r="F4" s="14"/>
    </row>
    <row r="5" spans="1:6" ht="18">
      <c r="A5" s="6" t="s">
        <v>109</v>
      </c>
      <c r="B5" s="7"/>
      <c r="C5" s="7"/>
      <c r="D5" s="16"/>
      <c r="E5" s="161" t="s">
        <v>113</v>
      </c>
      <c r="F5" s="14"/>
    </row>
    <row r="6" spans="1:6">
      <c r="A6" s="9"/>
      <c r="B6" s="10"/>
      <c r="C6" s="10"/>
      <c r="D6" s="17"/>
      <c r="E6" s="162"/>
      <c r="F6" s="14"/>
    </row>
    <row r="7" spans="1:6">
      <c r="A7" s="14"/>
      <c r="B7" s="14"/>
      <c r="C7" s="14"/>
      <c r="D7" s="14"/>
      <c r="E7" s="14"/>
      <c r="F7" s="14"/>
    </row>
    <row r="8" spans="1:6">
      <c r="A8" s="1" t="s">
        <v>782</v>
      </c>
      <c r="B8" s="15" t="s">
        <v>1042</v>
      </c>
      <c r="C8" s="15" t="s">
        <v>1043</v>
      </c>
      <c r="D8" s="15" t="s">
        <v>108</v>
      </c>
      <c r="E8" s="15" t="s">
        <v>107</v>
      </c>
      <c r="F8" s="15" t="s">
        <v>110</v>
      </c>
    </row>
    <row r="9" spans="1:6" ht="25.5">
      <c r="A9" s="29">
        <v>1</v>
      </c>
      <c r="B9" s="30" t="s">
        <v>1063</v>
      </c>
      <c r="C9" s="30" t="s">
        <v>1088</v>
      </c>
      <c r="D9" s="30" t="s">
        <v>1091</v>
      </c>
      <c r="E9" s="30" t="s">
        <v>1092</v>
      </c>
      <c r="F9" s="30" t="s">
        <v>1093</v>
      </c>
    </row>
    <row r="10" spans="1:6" ht="25.5">
      <c r="A10" s="29">
        <v>2</v>
      </c>
      <c r="B10" s="30" t="s">
        <v>1088</v>
      </c>
      <c r="C10" s="30" t="s">
        <v>1065</v>
      </c>
      <c r="D10" s="30" t="s">
        <v>1091</v>
      </c>
      <c r="E10" s="30" t="s">
        <v>1092</v>
      </c>
      <c r="F10" s="30" t="s">
        <v>1093</v>
      </c>
    </row>
  </sheetData>
  <sheetProtection formatCells="0" selectLockedCells="1"/>
  <mergeCells count="4">
    <mergeCell ref="B1:D1"/>
    <mergeCell ref="B2:D2"/>
    <mergeCell ref="B3:D3"/>
    <mergeCell ref="E5:E6"/>
  </mergeCells>
  <phoneticPr fontId="35" type="noConversion"/>
  <conditionalFormatting sqref="B1:B3">
    <cfRule type="containsBlanks" dxfId="5" priority="2">
      <formula>LEN(TRIM(B1))=0</formula>
    </cfRule>
  </conditionalFormatting>
  <conditionalFormatting sqref="A9:F65536">
    <cfRule type="containsBlanks" dxfId="4"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A2" sqref="A2"/>
    </sheetView>
  </sheetViews>
  <sheetFormatPr defaultRowHeight="14.25"/>
  <sheetData>
    <row r="1" spans="1:11" ht="23.25">
      <c r="A1" s="136" t="s">
        <v>1094</v>
      </c>
      <c r="B1" s="136"/>
      <c r="C1" s="136"/>
      <c r="D1" s="136"/>
      <c r="E1" s="136"/>
      <c r="F1" s="136"/>
      <c r="G1" s="136"/>
      <c r="H1" s="136"/>
      <c r="I1" s="35" t="s">
        <v>808</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10"/>
  <sheetViews>
    <sheetView view="pageBreakPreview" zoomScale="60" zoomScaleNormal="100" workbookViewId="0">
      <pane ySplit="9" topLeftCell="A10" activePane="bottomLeft" state="frozen"/>
      <selection pane="bottomLeft" activeCell="A10" sqref="A10:G10"/>
    </sheetView>
  </sheetViews>
  <sheetFormatPr defaultRowHeight="14.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58" t="str">
        <f>IF('1_GO'!C3="","",'1_GO'!C3)</f>
        <v>MUHASEBAT Süreç Grubu</v>
      </c>
      <c r="C1" s="158"/>
      <c r="D1" s="158"/>
      <c r="E1" s="35" t="s">
        <v>808</v>
      </c>
      <c r="F1" s="14"/>
      <c r="G1" s="14"/>
    </row>
    <row r="2" spans="1:7">
      <c r="A2" s="1" t="s">
        <v>786</v>
      </c>
      <c r="B2" s="159" t="str">
        <f>IF('1_GO'!C4="","",'1_GO'!C4)</f>
        <v>Ödemeler Ana Süreci</v>
      </c>
      <c r="C2" s="159"/>
      <c r="D2" s="159"/>
      <c r="E2" s="14"/>
      <c r="F2" s="14"/>
      <c r="G2" s="14"/>
    </row>
    <row r="3" spans="1:7">
      <c r="A3" s="1" t="s">
        <v>785</v>
      </c>
      <c r="B3" s="160" t="str">
        <f>IF('1_GO'!C5="","",'1_GO'!C5)</f>
        <v>Kati Ödeme Belgesine İstinaden Yapılan İşlemler Süreci</v>
      </c>
      <c r="C3" s="160"/>
      <c r="D3" s="160"/>
      <c r="E3" s="14"/>
      <c r="F3" s="14"/>
      <c r="G3" s="14"/>
    </row>
    <row r="4" spans="1:7">
      <c r="A4" s="2"/>
      <c r="B4" s="2"/>
      <c r="C4" s="2"/>
      <c r="D4" s="14"/>
      <c r="E4" s="14"/>
      <c r="F4" s="14"/>
      <c r="G4" s="14"/>
    </row>
    <row r="5" spans="1:7" ht="18">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63.75">
      <c r="A9" s="1" t="s">
        <v>782</v>
      </c>
      <c r="B9" s="15" t="s">
        <v>418</v>
      </c>
      <c r="C9" s="15" t="s">
        <v>419</v>
      </c>
      <c r="D9" s="15" t="s">
        <v>420</v>
      </c>
      <c r="E9" s="15" t="s">
        <v>421</v>
      </c>
      <c r="F9" s="15" t="s">
        <v>422</v>
      </c>
      <c r="G9" s="15" t="s">
        <v>423</v>
      </c>
    </row>
    <row r="10" spans="1:7"/>
  </sheetData>
  <sheetProtection formatCells="0" selectLockedCells="1"/>
  <mergeCells count="3">
    <mergeCell ref="B1:D1"/>
    <mergeCell ref="B2:D2"/>
    <mergeCell ref="B3:D3"/>
  </mergeCells>
  <phoneticPr fontId="35" type="noConversion"/>
  <conditionalFormatting sqref="B1:B3">
    <cfRule type="containsBlanks" dxfId="3" priority="2">
      <formula>LEN(TRIM(B1))=0</formula>
    </cfRule>
  </conditionalFormatting>
  <conditionalFormatting sqref="A10:G65536">
    <cfRule type="containsBlanks" dxfId="2"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dimension ref="A1:F10"/>
  <sheetViews>
    <sheetView view="pageBreakPreview" zoomScale="60" zoomScaleNormal="100" workbookViewId="0">
      <selection activeCell="F10" sqref="F10"/>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58" t="str">
        <f>IF('1_GO'!C3="","",'1_GO'!C3)</f>
        <v>MUHASEBAT Süreç Grubu</v>
      </c>
      <c r="C1" s="158"/>
      <c r="D1" s="158"/>
      <c r="E1" s="35" t="s">
        <v>808</v>
      </c>
      <c r="F1" s="14"/>
    </row>
    <row r="2" spans="1:6">
      <c r="A2" s="1" t="s">
        <v>786</v>
      </c>
      <c r="B2" s="159" t="str">
        <f>IF('1_GO'!C4="","",'1_GO'!C4)</f>
        <v>Ödemeler Ana Süreci</v>
      </c>
      <c r="C2" s="159"/>
      <c r="D2" s="159"/>
      <c r="E2" s="14"/>
      <c r="F2" s="14"/>
    </row>
    <row r="3" spans="1:6">
      <c r="A3" s="1" t="s">
        <v>785</v>
      </c>
      <c r="B3" s="160" t="str">
        <f>IF('1_GO'!C5="","",'1_GO'!C5)</f>
        <v>Kati Ödeme Belgesine İstinaden Yapılan İşlemler Süreci</v>
      </c>
      <c r="C3" s="160"/>
      <c r="D3" s="160"/>
      <c r="E3" s="14"/>
      <c r="F3" s="14"/>
    </row>
    <row r="4" spans="1:6">
      <c r="A4" s="2"/>
      <c r="B4" s="2"/>
      <c r="C4" s="2"/>
      <c r="D4" s="14"/>
      <c r="E4" s="14"/>
      <c r="F4" s="14"/>
    </row>
    <row r="5" spans="1:6" ht="18">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25.5">
      <c r="A9" s="1" t="s">
        <v>782</v>
      </c>
      <c r="B9" s="15" t="s">
        <v>434</v>
      </c>
      <c r="C9" s="15" t="s">
        <v>435</v>
      </c>
      <c r="D9" s="15" t="s">
        <v>436</v>
      </c>
      <c r="E9" s="15" t="s">
        <v>437</v>
      </c>
      <c r="F9" s="15" t="s">
        <v>438</v>
      </c>
    </row>
    <row r="10" spans="1:6" ht="15">
      <c r="A10" s="29">
        <v>1</v>
      </c>
      <c r="B10" s="29" t="s">
        <v>1098</v>
      </c>
      <c r="C10" s="29" t="s">
        <v>1099</v>
      </c>
      <c r="D10" s="118" t="s">
        <v>1100</v>
      </c>
      <c r="E10" s="29" t="s">
        <v>1095</v>
      </c>
      <c r="F10" s="29" t="s">
        <v>1062</v>
      </c>
    </row>
  </sheetData>
  <sheetProtection selectLockedCells="1"/>
  <mergeCells count="3">
    <mergeCell ref="B1:D1"/>
    <mergeCell ref="B2:D2"/>
    <mergeCell ref="B3:D3"/>
  </mergeCells>
  <phoneticPr fontId="35" type="noConversion"/>
  <conditionalFormatting sqref="B1:B3">
    <cfRule type="containsBlanks" dxfId="1" priority="2">
      <formula>LEN(TRIM(B1))=0</formula>
    </cfRule>
  </conditionalFormatting>
  <conditionalFormatting sqref="A10:F65536">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tabSelected="1" zoomScale="90" zoomScaleNormal="90" workbookViewId="0">
      <pane xSplit="1" ySplit="1" topLeftCell="B25" activePane="bottomRight" state="frozen"/>
      <selection pane="topRight" activeCell="B1" sqref="B1"/>
      <selection pane="bottomLeft" activeCell="A2" sqref="A2"/>
      <selection pane="bottomRight" activeCell="A33" sqref="A33:A34"/>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63" t="s">
        <v>909</v>
      </c>
      <c r="B28" s="22" t="s">
        <v>910</v>
      </c>
      <c r="C28" s="22" t="s">
        <v>911</v>
      </c>
      <c r="D28" s="22" t="s">
        <v>912</v>
      </c>
    </row>
    <row r="29" spans="1:4" ht="63.75">
      <c r="A29" s="164"/>
      <c r="B29" s="22" t="s">
        <v>913</v>
      </c>
      <c r="C29" s="22" t="s">
        <v>911</v>
      </c>
      <c r="D29" s="22" t="s">
        <v>912</v>
      </c>
    </row>
    <row r="30" spans="1:4" ht="51">
      <c r="A30" s="165"/>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66" t="s">
        <v>924</v>
      </c>
      <c r="B33" s="22" t="s">
        <v>925</v>
      </c>
      <c r="C33" s="22" t="s">
        <v>926</v>
      </c>
      <c r="D33" s="22" t="s">
        <v>927</v>
      </c>
    </row>
    <row r="34" spans="1:4" ht="51">
      <c r="A34" s="167"/>
      <c r="B34" s="22" t="s">
        <v>928</v>
      </c>
      <c r="C34" s="22" t="s">
        <v>929</v>
      </c>
      <c r="D34" s="22" t="s">
        <v>930</v>
      </c>
    </row>
    <row r="35" spans="1:4" ht="51">
      <c r="A35" s="21" t="s">
        <v>931</v>
      </c>
      <c r="B35" s="22" t="s">
        <v>932</v>
      </c>
      <c r="C35" s="22" t="s">
        <v>931</v>
      </c>
      <c r="D35" s="22" t="s">
        <v>933</v>
      </c>
    </row>
    <row r="36" spans="1:4" ht="25.5">
      <c r="A36" s="166" t="s">
        <v>934</v>
      </c>
      <c r="B36" s="22" t="s">
        <v>935</v>
      </c>
      <c r="C36" s="22" t="s">
        <v>936</v>
      </c>
      <c r="D36" s="22" t="s">
        <v>937</v>
      </c>
    </row>
    <row r="37" spans="1:4" ht="25.5">
      <c r="A37" s="168"/>
      <c r="B37" s="22" t="s">
        <v>938</v>
      </c>
      <c r="C37" s="22" t="s">
        <v>936</v>
      </c>
      <c r="D37" s="22" t="s">
        <v>937</v>
      </c>
    </row>
    <row r="38" spans="1:4" ht="38.25">
      <c r="A38" s="167"/>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D8" sqref="D8"/>
    </sheetView>
  </sheetViews>
  <sheetFormatPr defaultRowHeight="14.25"/>
  <cols>
    <col min="2" max="2" width="19.375" customWidth="1"/>
    <col min="3" max="3" width="14.25" customWidth="1"/>
    <col min="4" max="4" width="25.375" customWidth="1"/>
    <col min="5" max="5" width="18.625" customWidth="1"/>
    <col min="7" max="7" width="16.875" customWidth="1"/>
  </cols>
  <sheetData>
    <row r="1" spans="2:11" ht="16.5" thickBot="1">
      <c r="C1" s="131" t="s">
        <v>104</v>
      </c>
      <c r="D1" s="131"/>
    </row>
    <row r="2" spans="2:11">
      <c r="B2" s="98"/>
      <c r="C2" s="99"/>
      <c r="D2" s="99"/>
      <c r="E2" s="99"/>
      <c r="F2" s="99"/>
      <c r="G2" s="99"/>
      <c r="H2" s="99"/>
      <c r="I2" s="99"/>
      <c r="J2" s="99"/>
      <c r="K2" s="100"/>
    </row>
    <row r="3" spans="2:11" ht="15">
      <c r="B3" s="101"/>
      <c r="C3" s="102"/>
      <c r="D3" s="103" t="s">
        <v>1036</v>
      </c>
      <c r="E3" s="104"/>
      <c r="F3" s="102"/>
      <c r="G3" s="102"/>
      <c r="H3" s="102"/>
      <c r="I3" s="102"/>
      <c r="J3" s="102"/>
      <c r="K3" s="105"/>
    </row>
    <row r="4" spans="2:11" ht="15">
      <c r="B4" s="101"/>
      <c r="C4" s="102"/>
      <c r="D4" s="103" t="s">
        <v>1037</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1045</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1046</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97</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98</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45</v>
      </c>
      <c r="D24" s="57"/>
      <c r="E24" s="57"/>
      <c r="F24" s="57"/>
      <c r="G24" s="57"/>
      <c r="H24" s="57"/>
      <c r="I24" s="57"/>
    </row>
    <row r="25" spans="2:11" ht="15">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28" t="s">
        <v>101</v>
      </c>
      <c r="C36" s="128"/>
      <c r="D36" s="128"/>
      <c r="E36" s="128"/>
      <c r="F36" s="128"/>
      <c r="G36" s="128"/>
      <c r="H36" s="128"/>
      <c r="I36" s="128"/>
      <c r="J36" s="128"/>
      <c r="K36" s="128"/>
      <c r="L36" s="57"/>
      <c r="M36" s="57"/>
      <c r="N36" s="57"/>
      <c r="O36" s="57"/>
      <c r="P36" s="57"/>
      <c r="Q36" s="57"/>
    </row>
    <row r="37" spans="2:17">
      <c r="B37" s="132" t="s">
        <v>47</v>
      </c>
      <c r="C37" s="132"/>
      <c r="D37" s="132"/>
      <c r="E37" s="132"/>
      <c r="F37" s="132"/>
      <c r="G37" s="132"/>
      <c r="H37" s="132"/>
      <c r="I37" s="132"/>
      <c r="J37" s="132"/>
      <c r="K37" s="132"/>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2" t="s">
        <v>102</v>
      </c>
      <c r="C40" s="132"/>
      <c r="D40" s="132"/>
      <c r="E40" s="132"/>
      <c r="F40" s="132"/>
      <c r="G40" s="132"/>
      <c r="H40" s="132"/>
      <c r="I40" s="132"/>
      <c r="J40" s="132"/>
      <c r="K40" s="132"/>
      <c r="L40" s="57"/>
      <c r="M40" s="57"/>
      <c r="N40" s="57"/>
      <c r="O40" s="57"/>
      <c r="P40" s="57"/>
      <c r="Q40" s="57"/>
    </row>
    <row r="41" spans="2:17">
      <c r="B41" s="132" t="s">
        <v>48</v>
      </c>
      <c r="C41" s="132"/>
      <c r="D41" s="132"/>
      <c r="E41" s="132"/>
      <c r="F41" s="132"/>
      <c r="G41" s="132"/>
      <c r="H41" s="132"/>
      <c r="I41" s="132"/>
      <c r="J41" s="132"/>
      <c r="K41" s="132"/>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29" t="s">
        <v>66</v>
      </c>
      <c r="C64" s="130"/>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28" t="s">
        <v>74</v>
      </c>
      <c r="C78" s="128"/>
      <c r="D78" s="128"/>
      <c r="E78" s="128"/>
      <c r="F78" s="128"/>
      <c r="G78" s="128"/>
      <c r="H78" s="128"/>
      <c r="I78" s="128"/>
      <c r="J78" s="128"/>
      <c r="K78" s="128"/>
    </row>
    <row r="80" spans="2:11">
      <c r="B80" s="57" t="s">
        <v>103</v>
      </c>
    </row>
    <row r="81" spans="2:5" ht="15" thickBot="1"/>
    <row r="82" spans="2:5" ht="23.1" customHeight="1" thickBot="1">
      <c r="B82" s="79" t="s">
        <v>448</v>
      </c>
      <c r="C82" s="80" t="s">
        <v>449</v>
      </c>
      <c r="D82" s="79" t="s">
        <v>448</v>
      </c>
      <c r="E82" s="80" t="s">
        <v>449</v>
      </c>
    </row>
    <row r="83" spans="2:5" ht="23.1" customHeight="1" thickBot="1">
      <c r="B83" s="81" t="s">
        <v>450</v>
      </c>
      <c r="C83" s="82" t="s">
        <v>451</v>
      </c>
      <c r="D83" s="81" t="s">
        <v>19</v>
      </c>
      <c r="E83" s="82"/>
    </row>
    <row r="84" spans="2:5" ht="23.1" customHeight="1" thickBot="1">
      <c r="B84" s="81" t="s">
        <v>452</v>
      </c>
      <c r="C84" s="82"/>
      <c r="D84" s="81" t="s">
        <v>20</v>
      </c>
      <c r="E84" s="82" t="s">
        <v>21</v>
      </c>
    </row>
    <row r="85" spans="2:5" ht="23.1" customHeight="1" thickBot="1">
      <c r="B85" s="81" t="s">
        <v>453</v>
      </c>
      <c r="C85" s="82" t="s">
        <v>454</v>
      </c>
      <c r="D85" s="81" t="s">
        <v>22</v>
      </c>
      <c r="E85" s="82"/>
    </row>
    <row r="86" spans="2:5" ht="23.1" customHeight="1" thickBot="1">
      <c r="B86" s="81" t="s">
        <v>455</v>
      </c>
      <c r="C86" s="82" t="s">
        <v>456</v>
      </c>
      <c r="D86" s="81" t="s">
        <v>23</v>
      </c>
      <c r="E86" s="82"/>
    </row>
    <row r="87" spans="2:5" ht="23.1" customHeight="1" thickBot="1">
      <c r="B87" s="81" t="s">
        <v>457</v>
      </c>
      <c r="C87" s="82"/>
      <c r="D87" s="81" t="s">
        <v>24</v>
      </c>
      <c r="E87" s="82"/>
    </row>
    <row r="88" spans="2:5" ht="23.1" customHeight="1" thickBot="1">
      <c r="B88" s="81" t="s">
        <v>458</v>
      </c>
      <c r="C88" s="82"/>
      <c r="D88" s="81" t="s">
        <v>25</v>
      </c>
      <c r="E88" s="82"/>
    </row>
    <row r="89" spans="2:5" ht="23.1" customHeight="1" thickBot="1">
      <c r="B89" s="81" t="s">
        <v>459</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28" t="s">
        <v>75</v>
      </c>
      <c r="C105" s="128"/>
      <c r="D105" s="128"/>
      <c r="E105" s="128"/>
      <c r="F105" s="128"/>
      <c r="G105" s="128"/>
      <c r="H105" s="128"/>
      <c r="I105" s="128"/>
      <c r="J105" s="128"/>
      <c r="K105" s="128"/>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24.75" thickBot="1">
      <c r="B116" s="78" t="s">
        <v>88</v>
      </c>
      <c r="C116" s="77" t="s">
        <v>89</v>
      </c>
    </row>
    <row r="117" spans="2:3" ht="24.75" thickBot="1">
      <c r="B117" s="78" t="s">
        <v>90</v>
      </c>
      <c r="C117" s="77" t="s">
        <v>91</v>
      </c>
    </row>
    <row r="119" spans="2:3" ht="15">
      <c r="B119" s="62" t="s">
        <v>92</v>
      </c>
    </row>
    <row r="120" spans="2:3" ht="15" thickBot="1"/>
    <row r="121" spans="2:3" ht="15" thickBot="1">
      <c r="B121" s="83" t="s">
        <v>80</v>
      </c>
      <c r="C121" s="84" t="s">
        <v>1044</v>
      </c>
    </row>
    <row r="122" spans="2:3" ht="15" thickBot="1">
      <c r="B122" s="55" t="s">
        <v>82</v>
      </c>
      <c r="C122" s="56" t="s">
        <v>83</v>
      </c>
    </row>
    <row r="123" spans="2:3" ht="15"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57"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7"/>
  <sheetViews>
    <sheetView showGridLines="0" view="pageBreakPreview" zoomScale="115" zoomScaleNormal="120" zoomScaleSheetLayoutView="115" zoomScalePageLayoutView="120" workbookViewId="0">
      <selection activeCell="F15" sqref="F15"/>
    </sheetView>
  </sheetViews>
  <sheetFormatPr defaultRowHeight="14.25"/>
  <sheetData>
    <row r="1" spans="1:9">
      <c r="A1" s="137" t="s">
        <v>1095</v>
      </c>
      <c r="B1" s="137"/>
      <c r="C1" s="137"/>
      <c r="D1" s="137"/>
      <c r="E1" s="137"/>
      <c r="F1" s="137"/>
      <c r="G1" s="137"/>
      <c r="H1" s="137"/>
      <c r="I1" s="137"/>
    </row>
    <row r="2" spans="1:9">
      <c r="A2" s="137" t="s">
        <v>1055</v>
      </c>
      <c r="B2" s="137"/>
      <c r="C2" s="137"/>
      <c r="D2" s="137"/>
      <c r="E2" s="137"/>
      <c r="F2" s="137"/>
      <c r="G2" s="137"/>
      <c r="H2" s="137"/>
      <c r="I2" s="137"/>
    </row>
    <row r="3" spans="1:9" ht="23.25">
      <c r="A3" s="136"/>
      <c r="B3" s="136"/>
      <c r="C3" s="136"/>
      <c r="D3" s="136"/>
      <c r="E3" s="136"/>
      <c r="F3" s="136"/>
      <c r="G3" s="136"/>
      <c r="H3" s="136"/>
      <c r="I3" s="136"/>
    </row>
    <row r="9" spans="1:9">
      <c r="B9" s="116"/>
    </row>
    <row r="34" spans="1:9" ht="15" thickBot="1"/>
    <row r="35" spans="1:9">
      <c r="A35" s="138"/>
      <c r="B35" s="139"/>
      <c r="C35" s="139"/>
      <c r="D35" s="140"/>
      <c r="E35" s="138"/>
      <c r="F35" s="139"/>
      <c r="G35" s="139"/>
      <c r="H35" s="139"/>
      <c r="I35" s="140"/>
    </row>
    <row r="36" spans="1:9" ht="18.75" customHeight="1">
      <c r="A36" s="133"/>
      <c r="B36" s="134"/>
      <c r="C36" s="134"/>
      <c r="D36" s="135"/>
      <c r="E36" s="133"/>
      <c r="F36" s="134"/>
      <c r="G36" s="134"/>
      <c r="H36" s="134"/>
      <c r="I36" s="135"/>
    </row>
    <row r="37" spans="1:9" ht="15" thickBot="1">
      <c r="A37" s="95"/>
      <c r="B37" s="96"/>
      <c r="C37" s="96"/>
      <c r="D37" s="97"/>
      <c r="E37" s="95"/>
      <c r="F37" s="96"/>
      <c r="G37" s="96"/>
      <c r="H37" s="96"/>
      <c r="I37" s="97"/>
    </row>
  </sheetData>
  <mergeCells count="7">
    <mergeCell ref="E36:I36"/>
    <mergeCell ref="A36:D36"/>
    <mergeCell ref="A3:I3"/>
    <mergeCell ref="A1:I1"/>
    <mergeCell ref="A2:I2"/>
    <mergeCell ref="A35:D35"/>
    <mergeCell ref="E35:I35"/>
  </mergeCells>
  <phoneticPr fontId="35" type="noConversion"/>
  <pageMargins left="0.70866141732283472" right="0.70866141732283472" top="0.74803149606299213" bottom="0.74803149606299213"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dimension ref="A1:D11"/>
  <sheetViews>
    <sheetView showGridLines="0" view="pageBreakPreview" zoomScaleNormal="100" zoomScaleSheetLayoutView="100" workbookViewId="0">
      <selection activeCell="A12" sqref="A12"/>
    </sheetView>
  </sheetViews>
  <sheetFormatPr defaultRowHeight="12.75"/>
  <cols>
    <col min="1" max="1" width="5" style="12" customWidth="1"/>
    <col min="2" max="2" width="50.25" style="12" customWidth="1"/>
    <col min="3" max="3" width="22.375" style="12" customWidth="1"/>
    <col min="4" max="16384" width="9" style="2"/>
  </cols>
  <sheetData>
    <row r="1" spans="1:4">
      <c r="A1" s="1" t="s">
        <v>784</v>
      </c>
      <c r="B1" s="141" t="str">
        <f>IF('1_GO'!C3="","",'1_GO'!C3)</f>
        <v>MUHASEBAT Süreç Grubu</v>
      </c>
      <c r="C1" s="142"/>
      <c r="D1" s="35" t="s">
        <v>808</v>
      </c>
    </row>
    <row r="2" spans="1:4">
      <c r="A2" s="1" t="s">
        <v>786</v>
      </c>
      <c r="B2" s="143" t="str">
        <f>IF('1_GO'!C4="","",'1_GO'!C4)</f>
        <v>Ödemeler Ana Süreci</v>
      </c>
      <c r="C2" s="144"/>
    </row>
    <row r="3" spans="1:4">
      <c r="A3" s="1" t="s">
        <v>785</v>
      </c>
      <c r="B3" s="145" t="str">
        <f>IF('1_GO'!C5="","",'1_GO'!C5)</f>
        <v>Kati Ödeme Belgesine İstinaden Yapılan İşlemler Süreci</v>
      </c>
      <c r="C3" s="146"/>
    </row>
    <row r="4" spans="1:4">
      <c r="A4" s="2"/>
      <c r="B4" s="2"/>
      <c r="C4" s="2"/>
    </row>
    <row r="5" spans="1:4" ht="18">
      <c r="A5" s="6" t="s">
        <v>787</v>
      </c>
      <c r="B5" s="7"/>
      <c r="C5" s="8"/>
    </row>
    <row r="6" spans="1:4">
      <c r="A6" s="9" t="s">
        <v>780</v>
      </c>
      <c r="B6" s="10"/>
      <c r="C6" s="11"/>
    </row>
    <row r="7" spans="1:4">
      <c r="A7" s="3"/>
      <c r="B7" s="2"/>
      <c r="C7" s="2"/>
    </row>
    <row r="8" spans="1:4">
      <c r="A8" s="1" t="s">
        <v>782</v>
      </c>
      <c r="B8" s="1" t="s">
        <v>1042</v>
      </c>
      <c r="C8" s="15" t="s">
        <v>1048</v>
      </c>
    </row>
    <row r="9" spans="1:4">
      <c r="A9" s="12">
        <v>1</v>
      </c>
      <c r="B9" s="12" t="s">
        <v>1063</v>
      </c>
      <c r="C9" s="12">
        <v>1</v>
      </c>
    </row>
    <row r="10" spans="1:4">
      <c r="A10" s="12">
        <v>2</v>
      </c>
      <c r="B10" s="12" t="s">
        <v>1064</v>
      </c>
      <c r="C10" s="12">
        <v>1</v>
      </c>
    </row>
    <row r="11" spans="1:4">
      <c r="A11" s="12">
        <v>3</v>
      </c>
      <c r="B11" s="12" t="s">
        <v>1065</v>
      </c>
      <c r="C11" s="12">
        <v>1</v>
      </c>
    </row>
  </sheetData>
  <sheetProtection selectLockedCells="1"/>
  <mergeCells count="3">
    <mergeCell ref="B1:C1"/>
    <mergeCell ref="B2:C2"/>
    <mergeCell ref="B3:C3"/>
  </mergeCells>
  <phoneticPr fontId="35" type="noConversion"/>
  <conditionalFormatting sqref="B1:C3">
    <cfRule type="containsBlanks" dxfId="29" priority="3">
      <formula>LEN(TRIM(B1))=0</formula>
    </cfRule>
  </conditionalFormatting>
  <conditionalFormatting sqref="A9:B150 A151:C65324">
    <cfRule type="containsBlanks" dxfId="28" priority="2">
      <formula>LEN(TRIM(A9))=0</formula>
    </cfRule>
  </conditionalFormatting>
  <conditionalFormatting sqref="C9:C150">
    <cfRule type="containsBlanks" dxfId="27"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Normal="100" zoomScaleSheetLayoutView="85" workbookViewId="0">
      <selection activeCell="A11" sqref="A11"/>
    </sheetView>
  </sheetViews>
  <sheetFormatPr defaultRowHeight="12.75"/>
  <cols>
    <col min="1" max="1" width="5" style="12" customWidth="1"/>
    <col min="2" max="2" width="64.875" style="12" customWidth="1"/>
    <col min="3" max="3" width="13.875" style="12" customWidth="1"/>
    <col min="4" max="16384" width="9" style="2"/>
  </cols>
  <sheetData>
    <row r="1" spans="1:4">
      <c r="A1" s="1" t="s">
        <v>784</v>
      </c>
      <c r="B1" s="141" t="str">
        <f>IF('1_GO'!C3="","",'1_GO'!C3)</f>
        <v>MUHASEBAT Süreç Grubu</v>
      </c>
      <c r="C1" s="142"/>
      <c r="D1" s="35" t="s">
        <v>808</v>
      </c>
    </row>
    <row r="2" spans="1:4">
      <c r="A2" s="1" t="s">
        <v>786</v>
      </c>
      <c r="B2" s="143" t="str">
        <f>IF('1_GO'!C4="","",'1_GO'!C4)</f>
        <v>Ödemeler Ana Süreci</v>
      </c>
      <c r="C2" s="144"/>
    </row>
    <row r="3" spans="1:4">
      <c r="A3" s="1" t="s">
        <v>785</v>
      </c>
      <c r="B3" s="145" t="str">
        <f>IF('1_GO'!C5="","",'1_GO'!C5)</f>
        <v>Kati Ödeme Belgesine İstinaden Yapılan İşlemler Süreci</v>
      </c>
      <c r="C3" s="146"/>
    </row>
    <row r="4" spans="1:4">
      <c r="A4" s="2"/>
      <c r="B4" s="2"/>
      <c r="C4" s="2"/>
    </row>
    <row r="5" spans="1:4" ht="18">
      <c r="A5" s="6" t="s">
        <v>1049</v>
      </c>
      <c r="B5" s="7"/>
      <c r="C5" s="8"/>
    </row>
    <row r="6" spans="1:4">
      <c r="A6" s="9" t="s">
        <v>1050</v>
      </c>
      <c r="B6" s="10"/>
      <c r="C6" s="11"/>
    </row>
    <row r="7" spans="1:4" ht="18.75">
      <c r="A7" s="107"/>
      <c r="B7" s="2"/>
      <c r="C7" s="2"/>
    </row>
    <row r="8" spans="1:4">
      <c r="A8" s="1" t="s">
        <v>782</v>
      </c>
      <c r="B8" s="1" t="s">
        <v>789</v>
      </c>
      <c r="C8" s="1" t="s">
        <v>781</v>
      </c>
    </row>
    <row r="9" spans="1:4">
      <c r="A9" s="12">
        <v>1</v>
      </c>
      <c r="B9" s="12" t="s">
        <v>1066</v>
      </c>
      <c r="C9" s="12">
        <v>1</v>
      </c>
    </row>
    <row r="10" spans="1:4">
      <c r="A10" s="12">
        <v>2</v>
      </c>
      <c r="B10" s="12" t="s">
        <v>1067</v>
      </c>
      <c r="C10"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26" priority="4">
      <formula>LEN(TRIM(B1))=0</formula>
    </cfRule>
  </conditionalFormatting>
  <conditionalFormatting sqref="A130:C65536">
    <cfRule type="containsBlanks" dxfId="25" priority="3">
      <formula>LEN(TRIM(A130))=0</formula>
    </cfRule>
  </conditionalFormatting>
  <conditionalFormatting sqref="A9:B105">
    <cfRule type="containsBlanks" dxfId="24" priority="2">
      <formula>LEN(TRIM(A9))=0</formula>
    </cfRule>
  </conditionalFormatting>
  <conditionalFormatting sqref="C9:C105">
    <cfRule type="containsBlanks" dxfId="23"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A10" sqref="A10"/>
    </sheetView>
  </sheetViews>
  <sheetFormatPr defaultRowHeight="12.75"/>
  <cols>
    <col min="1" max="1" width="5" style="12" customWidth="1"/>
    <col min="2" max="2" width="71.375" style="12" customWidth="1"/>
    <col min="3" max="16384" width="9" style="2"/>
  </cols>
  <sheetData>
    <row r="1" spans="1:3">
      <c r="A1" s="1" t="s">
        <v>784</v>
      </c>
      <c r="B1" s="13" t="str">
        <f>IF('1_GO'!C3="","",'1_GO'!C3)</f>
        <v>MUHASEBAT Süreç Grubu</v>
      </c>
      <c r="C1" s="35" t="s">
        <v>808</v>
      </c>
    </row>
    <row r="2" spans="1:3">
      <c r="A2" s="1" t="s">
        <v>786</v>
      </c>
      <c r="B2" s="4" t="str">
        <f>IF('1_GO'!C4="","",'1_GO'!C4)</f>
        <v>Ödemeler Ana Süreci</v>
      </c>
    </row>
    <row r="3" spans="1:3">
      <c r="A3" s="1" t="s">
        <v>785</v>
      </c>
      <c r="B3" s="5" t="str">
        <f>IF('1_GO'!C5="","",'1_GO'!C5)</f>
        <v>Kati Ödeme Belgesine İstinaden Yapılan İşlemler Süreci</v>
      </c>
    </row>
    <row r="4" spans="1:3">
      <c r="A4" s="2"/>
      <c r="B4" s="2"/>
    </row>
    <row r="5" spans="1:3" ht="18">
      <c r="A5" s="6" t="s">
        <v>792</v>
      </c>
      <c r="B5" s="8"/>
    </row>
    <row r="6" spans="1:3">
      <c r="A6" s="9" t="s">
        <v>793</v>
      </c>
      <c r="B6" s="11"/>
    </row>
    <row r="7" spans="1:3">
      <c r="A7" s="3"/>
      <c r="B7" s="2"/>
    </row>
    <row r="8" spans="1:3">
      <c r="A8" s="1" t="s">
        <v>782</v>
      </c>
      <c r="B8" s="1" t="s">
        <v>794</v>
      </c>
    </row>
    <row r="9" spans="1:3">
      <c r="A9" s="12">
        <v>1</v>
      </c>
      <c r="B9" s="12" t="s">
        <v>1068</v>
      </c>
    </row>
  </sheetData>
  <sheetProtection selectLockedCells="1"/>
  <phoneticPr fontId="35" type="noConversion"/>
  <conditionalFormatting sqref="B1:B3">
    <cfRule type="containsBlanks" dxfId="22" priority="2">
      <formula>LEN(TRIM(B1))=0</formula>
    </cfRule>
  </conditionalFormatting>
  <conditionalFormatting sqref="A9:B65536">
    <cfRule type="containsBlanks" dxfId="21"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A10" sqref="A10"/>
    </sheetView>
  </sheetViews>
  <sheetFormatPr defaultRowHeight="12.75"/>
  <cols>
    <col min="1" max="1" width="5" style="12" customWidth="1"/>
    <col min="2" max="2" width="79" style="12" customWidth="1"/>
    <col min="3" max="16384" width="9" style="2"/>
  </cols>
  <sheetData>
    <row r="1" spans="1:3">
      <c r="A1" s="1" t="s">
        <v>784</v>
      </c>
      <c r="B1" s="13" t="str">
        <f>IF('1_GO'!C3="","",'1_GO'!C3)</f>
        <v>MUHASEBAT Süreç Grubu</v>
      </c>
      <c r="C1" s="35" t="s">
        <v>808</v>
      </c>
    </row>
    <row r="2" spans="1:3">
      <c r="A2" s="1" t="s">
        <v>786</v>
      </c>
      <c r="B2" s="4" t="str">
        <f>IF('1_GO'!C4="","",'1_GO'!C4)</f>
        <v>Ödemeler Ana Süreci</v>
      </c>
    </row>
    <row r="3" spans="1:3">
      <c r="A3" s="1" t="s">
        <v>785</v>
      </c>
      <c r="B3" s="5" t="str">
        <f>IF('1_GO'!C5="","",'1_GO'!C5)</f>
        <v>Kati Ödeme Belgesine İstinaden Yapılan İşlemler Süreci</v>
      </c>
    </row>
    <row r="4" spans="1:3">
      <c r="A4" s="2"/>
      <c r="B4" s="2"/>
    </row>
    <row r="5" spans="1:3" ht="18">
      <c r="A5" s="6" t="s">
        <v>443</v>
      </c>
      <c r="B5" s="8"/>
    </row>
    <row r="6" spans="1:3">
      <c r="A6" s="9"/>
      <c r="B6" s="11"/>
    </row>
    <row r="7" spans="1:3">
      <c r="A7" s="3"/>
      <c r="B7" s="2"/>
    </row>
    <row r="8" spans="1:3">
      <c r="A8" s="1" t="s">
        <v>782</v>
      </c>
      <c r="B8" s="1" t="s">
        <v>800</v>
      </c>
    </row>
    <row r="9" spans="1:3">
      <c r="A9" s="12">
        <v>1</v>
      </c>
      <c r="B9" s="12" t="s">
        <v>1069</v>
      </c>
    </row>
  </sheetData>
  <sheetProtection selectLockedCells="1"/>
  <phoneticPr fontId="35" type="noConversion"/>
  <conditionalFormatting sqref="B1:B3">
    <cfRule type="containsBlanks" dxfId="20" priority="2">
      <formula>LEN(TRIM(B1))=0</formula>
    </cfRule>
  </conditionalFormatting>
  <conditionalFormatting sqref="A9:B65536">
    <cfRule type="containsBlanks" dxfId="19"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A10" sqref="A10"/>
    </sheetView>
  </sheetViews>
  <sheetFormatPr defaultRowHeight="12.75"/>
  <cols>
    <col min="1" max="1" width="5" style="12" customWidth="1"/>
    <col min="2" max="2" width="80.25" style="12" customWidth="1"/>
    <col min="3" max="16384" width="9" style="2"/>
  </cols>
  <sheetData>
    <row r="1" spans="1:3">
      <c r="A1" s="1" t="s">
        <v>784</v>
      </c>
      <c r="B1" s="13" t="str">
        <f>IF('1_GO'!C3="","",'1_GO'!C3)</f>
        <v>MUHASEBAT Süreç Grubu</v>
      </c>
      <c r="C1" s="35" t="s">
        <v>808</v>
      </c>
    </row>
    <row r="2" spans="1:3">
      <c r="A2" s="1" t="s">
        <v>786</v>
      </c>
      <c r="B2" s="4" t="str">
        <f>IF('1_GO'!C4="","",'1_GO'!C4)</f>
        <v>Ödemeler Ana Süreci</v>
      </c>
    </row>
    <row r="3" spans="1:3">
      <c r="A3" s="1" t="s">
        <v>785</v>
      </c>
      <c r="B3" s="5" t="str">
        <f>IF('1_GO'!C5="","",'1_GO'!C5)</f>
        <v>Kati Ödeme Belgesine İstinaden Yapılan İşlemler Süreci</v>
      </c>
    </row>
    <row r="4" spans="1:3">
      <c r="A4" s="2"/>
      <c r="B4" s="2"/>
    </row>
    <row r="5" spans="1:3" ht="18">
      <c r="A5" s="6" t="s">
        <v>444</v>
      </c>
      <c r="B5" s="8"/>
    </row>
    <row r="6" spans="1:3">
      <c r="A6" s="9"/>
      <c r="B6" s="11"/>
    </row>
    <row r="7" spans="1:3">
      <c r="A7" s="3"/>
      <c r="B7" s="2"/>
    </row>
    <row r="8" spans="1:3">
      <c r="A8" s="1" t="s">
        <v>782</v>
      </c>
      <c r="B8" s="1" t="s">
        <v>801</v>
      </c>
    </row>
    <row r="9" spans="1:3">
      <c r="A9" s="12">
        <v>1</v>
      </c>
      <c r="B9" s="12" t="s">
        <v>1070</v>
      </c>
    </row>
  </sheetData>
  <sheetProtection selectLockedCells="1"/>
  <phoneticPr fontId="35" type="noConversion"/>
  <conditionalFormatting sqref="B1:B3">
    <cfRule type="containsBlanks" dxfId="18" priority="3">
      <formula>LEN(TRIM(B1))=0</formula>
    </cfRule>
  </conditionalFormatting>
  <conditionalFormatting sqref="A10:B65536 A9">
    <cfRule type="containsBlanks" dxfId="17" priority="2">
      <formula>LEN(TRIM(A9))=0</formula>
    </cfRule>
  </conditionalFormatting>
  <conditionalFormatting sqref="B9">
    <cfRule type="containsBlanks" dxfId="16"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dimension ref="A1:C49"/>
  <sheetViews>
    <sheetView view="pageBreakPreview" zoomScaleNormal="100" zoomScaleSheetLayoutView="100" workbookViewId="0">
      <selection activeCell="A11" sqref="A11"/>
    </sheetView>
  </sheetViews>
  <sheetFormatPr defaultRowHeight="12.75"/>
  <cols>
    <col min="1" max="1" width="5" style="12" customWidth="1"/>
    <col min="2" max="2" width="78" style="12" customWidth="1"/>
    <col min="3" max="16384" width="9" style="2"/>
  </cols>
  <sheetData>
    <row r="1" spans="1:3">
      <c r="A1" s="1" t="s">
        <v>784</v>
      </c>
      <c r="B1" s="13" t="str">
        <f>IF('1_GO'!C3="","",'1_GO'!C3)</f>
        <v>MUHASEBAT Süreç Grubu</v>
      </c>
      <c r="C1" s="35" t="s">
        <v>808</v>
      </c>
    </row>
    <row r="2" spans="1:3">
      <c r="A2" s="1" t="s">
        <v>786</v>
      </c>
      <c r="B2" s="4" t="str">
        <f>IF('1_GO'!C4="","",'1_GO'!C4)</f>
        <v>Ödemeler Ana Süreci</v>
      </c>
    </row>
    <row r="3" spans="1:3">
      <c r="A3" s="1" t="s">
        <v>785</v>
      </c>
      <c r="B3" s="5" t="str">
        <f>IF('1_GO'!C5="","",'1_GO'!C5)</f>
        <v>Kati Ödeme Belgesine İstinaden Yapılan İşlemler Süreci</v>
      </c>
    </row>
    <row r="4" spans="1:3">
      <c r="A4" s="2"/>
      <c r="B4" s="2"/>
    </row>
    <row r="5" spans="1:3" ht="18">
      <c r="A5" s="6" t="s">
        <v>445</v>
      </c>
      <c r="B5" s="8"/>
    </row>
    <row r="6" spans="1:3">
      <c r="A6" s="9"/>
      <c r="B6" s="11"/>
    </row>
    <row r="7" spans="1:3">
      <c r="A7" s="3"/>
      <c r="B7" s="2"/>
    </row>
    <row r="8" spans="1:3">
      <c r="A8" s="1" t="s">
        <v>782</v>
      </c>
      <c r="B8" s="1" t="s">
        <v>802</v>
      </c>
    </row>
    <row r="9" spans="1:3">
      <c r="A9" s="113" t="s">
        <v>1072</v>
      </c>
      <c r="B9" s="113" t="s">
        <v>1071</v>
      </c>
    </row>
    <row r="10" spans="1:3">
      <c r="A10" s="113" t="s">
        <v>1074</v>
      </c>
      <c r="B10" s="113" t="s">
        <v>1073</v>
      </c>
    </row>
    <row r="11" spans="1:3">
      <c r="A11" s="113"/>
      <c r="B11" s="113"/>
    </row>
    <row r="12" spans="1:3">
      <c r="A12" s="113"/>
      <c r="B12" s="113"/>
    </row>
    <row r="13" spans="1:3">
      <c r="A13" s="113"/>
      <c r="B13" s="113"/>
    </row>
    <row r="14" spans="1:3">
      <c r="A14" s="113"/>
      <c r="B14" s="113"/>
    </row>
    <row r="15" spans="1:3">
      <c r="A15" s="113"/>
      <c r="B15" s="113"/>
    </row>
    <row r="16" spans="1:3">
      <c r="A16" s="113"/>
      <c r="B16" s="113"/>
    </row>
    <row r="17" spans="1:2">
      <c r="A17" s="113"/>
      <c r="B17" s="113"/>
    </row>
    <row r="18" spans="1:2">
      <c r="A18" s="113"/>
      <c r="B18" s="113"/>
    </row>
    <row r="19" spans="1:2">
      <c r="A19" s="113"/>
      <c r="B19" s="113"/>
    </row>
    <row r="20" spans="1:2">
      <c r="A20" s="113"/>
      <c r="B20" s="113"/>
    </row>
    <row r="21" spans="1:2">
      <c r="A21" s="113"/>
      <c r="B21" s="113"/>
    </row>
    <row r="22" spans="1:2">
      <c r="A22" s="113"/>
      <c r="B22" s="113"/>
    </row>
    <row r="23" spans="1:2">
      <c r="A23" s="113"/>
      <c r="B23" s="113"/>
    </row>
    <row r="24" spans="1:2">
      <c r="A24" s="113"/>
      <c r="B24" s="113"/>
    </row>
    <row r="25" spans="1:2">
      <c r="A25" s="113"/>
      <c r="B25" s="113"/>
    </row>
    <row r="26" spans="1:2">
      <c r="A26" s="113"/>
      <c r="B26" s="113"/>
    </row>
    <row r="27" spans="1:2">
      <c r="A27" s="113"/>
      <c r="B27" s="113"/>
    </row>
    <row r="28" spans="1:2">
      <c r="A28" s="113"/>
      <c r="B28" s="113"/>
    </row>
    <row r="29" spans="1:2">
      <c r="A29" s="113"/>
      <c r="B29" s="113"/>
    </row>
    <row r="30" spans="1:2">
      <c r="A30" s="113"/>
      <c r="B30" s="113"/>
    </row>
    <row r="31" spans="1:2">
      <c r="A31" s="113"/>
      <c r="B31" s="113"/>
    </row>
    <row r="32" spans="1:2">
      <c r="A32" s="113"/>
      <c r="B32" s="113"/>
    </row>
    <row r="33" spans="1:2">
      <c r="A33" s="113"/>
      <c r="B33" s="113"/>
    </row>
    <row r="34" spans="1:2">
      <c r="A34" s="113"/>
      <c r="B34" s="113"/>
    </row>
    <row r="35" spans="1:2">
      <c r="A35" s="113"/>
      <c r="B35" s="113"/>
    </row>
    <row r="36" spans="1:2">
      <c r="A36" s="113"/>
      <c r="B36" s="113"/>
    </row>
    <row r="37" spans="1:2">
      <c r="A37" s="113"/>
      <c r="B37" s="113"/>
    </row>
    <row r="38" spans="1:2">
      <c r="A38" s="113"/>
      <c r="B38" s="113"/>
    </row>
    <row r="39" spans="1:2">
      <c r="A39" s="113"/>
      <c r="B39" s="113"/>
    </row>
    <row r="40" spans="1:2">
      <c r="A40" s="113"/>
      <c r="B40" s="113"/>
    </row>
    <row r="41" spans="1:2">
      <c r="A41" s="113"/>
      <c r="B41" s="113"/>
    </row>
    <row r="42" spans="1:2">
      <c r="A42" s="113"/>
      <c r="B42" s="113"/>
    </row>
    <row r="43" spans="1:2">
      <c r="A43" s="113"/>
      <c r="B43" s="113"/>
    </row>
    <row r="44" spans="1:2">
      <c r="A44" s="113"/>
      <c r="B44" s="113"/>
    </row>
    <row r="45" spans="1:2">
      <c r="A45" s="113"/>
      <c r="B45" s="113"/>
    </row>
    <row r="46" spans="1:2">
      <c r="A46" s="113"/>
      <c r="B46" s="113"/>
    </row>
    <row r="47" spans="1:2">
      <c r="A47" s="113"/>
      <c r="B47" s="113"/>
    </row>
    <row r="48" spans="1:2">
      <c r="A48" s="113"/>
      <c r="B48" s="113"/>
    </row>
    <row r="49" spans="1:2">
      <c r="A49" s="113"/>
      <c r="B49" s="113"/>
    </row>
  </sheetData>
  <sheetProtection selectLockedCells="1"/>
  <phoneticPr fontId="35" type="noConversion"/>
  <conditionalFormatting sqref="B1:B3">
    <cfRule type="containsBlanks" dxfId="15" priority="2">
      <formula>LEN(TRIM(B1))=0</formula>
    </cfRule>
  </conditionalFormatting>
  <conditionalFormatting sqref="A9:B65536">
    <cfRule type="containsBlanks" dxfId="14"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murat</cp:lastModifiedBy>
  <cp:lastPrinted>2014-05-27T11:27:53Z</cp:lastPrinted>
  <dcterms:created xsi:type="dcterms:W3CDTF">2011-03-10T05:19:50Z</dcterms:created>
  <dcterms:modified xsi:type="dcterms:W3CDTF">2014-10-20T17:30:52Z</dcterms:modified>
</cp:coreProperties>
</file>